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480" windowHeight="8100" tabRatio="776" firstSheet="1" activeTab="3"/>
  </bookViews>
  <sheets>
    <sheet name="results" sheetId="10" state="veryHidden" r:id="rId1"/>
    <sheet name="财政拨款收支总表" sheetId="1" r:id="rId2"/>
    <sheet name="一般公共预算支出表" sheetId="2" r:id="rId3"/>
    <sheet name="一般公共预算基本支出表" sheetId="9" r:id="rId4"/>
    <sheet name="一般公共预算&quot;三公&quot;经费支出表" sheetId="4" r:id="rId5"/>
    <sheet name="政府性基金预算支出表" sheetId="5" r:id="rId6"/>
    <sheet name="部门收支总表" sheetId="6" r:id="rId7"/>
    <sheet name="部门收入总表" sheetId="7" r:id="rId8"/>
    <sheet name="部门支出总表" sheetId="8" r:id="rId9"/>
  </sheets>
  <definedNames>
    <definedName name="_xlnm.Print_Area" localSheetId="7">部门收入总表!$A$1:$L$11</definedName>
    <definedName name="_xlnm.Print_Area" localSheetId="6">部门收支总表!$A$1:$D$25</definedName>
    <definedName name="_xlnm.Print_Area" localSheetId="8">部门支出总表!$A$1:$G$14</definedName>
    <definedName name="_xlnm.Print_Area" localSheetId="4">'一般公共预算"三公"经费支出表'!$A$1:$F$9</definedName>
    <definedName name="_xlnm.Print_Area" localSheetId="3">一般公共预算基本支出表!$A$1:$O$59</definedName>
    <definedName name="_xlnm.Print_Area" localSheetId="2">一般公共预算支出表!$A$1:$G$22</definedName>
    <definedName name="_xlnm.Print_Area" localSheetId="5">政府性基金预算支出表!$A$1:$E$6</definedName>
    <definedName name="_xlnm.Print_Titles" localSheetId="7">部门收入总表!$1:$11</definedName>
    <definedName name="_xlnm.Print_Titles" localSheetId="6">部门收支总表!$1:$5</definedName>
    <definedName name="_xlnm.Print_Titles" localSheetId="8">部门支出总表!$1:$4</definedName>
    <definedName name="_xlnm.Print_Titles" localSheetId="4">'一般公共预算"三公"经费支出表'!$1:$6</definedName>
    <definedName name="_xlnm.Print_Titles" localSheetId="2">一般公共预算支出表!$1:$5</definedName>
    <definedName name="_xlnm.Print_Titles" localSheetId="5">政府性基金预算支出表!$1:$5</definedName>
  </definedNames>
  <calcPr calcId="144525"/>
</workbook>
</file>

<file path=xl/sharedStrings.xml><?xml version="1.0" encoding="utf-8"?>
<sst xmlns="http://schemas.openxmlformats.org/spreadsheetml/2006/main" count="185">
  <si>
    <t>财政拨款收支总表</t>
  </si>
  <si>
    <t>预算表1</t>
  </si>
  <si>
    <t>单位名称:后勤服务中心</t>
  </si>
  <si>
    <t>单位：元</t>
  </si>
  <si>
    <t xml:space="preserve"> 收  入</t>
  </si>
  <si>
    <t xml:space="preserve">    支   出</t>
  </si>
  <si>
    <t>项目</t>
  </si>
  <si>
    <t>预算数</t>
  </si>
  <si>
    <t>一一般公共预算拨款</t>
  </si>
  <si>
    <t>一.本年支出</t>
  </si>
  <si>
    <t xml:space="preserve">   经费拨款</t>
  </si>
  <si>
    <t>(一)一般公共服务支出</t>
  </si>
  <si>
    <t xml:space="preserve">   纳入一般公共预算管理的非税收入拨款</t>
  </si>
  <si>
    <t>(二)公共安全支出</t>
  </si>
  <si>
    <t>二、政府性基金收入</t>
  </si>
  <si>
    <t>(三)教育支出</t>
  </si>
  <si>
    <t>(四)科学技术支出</t>
  </si>
  <si>
    <t>(五)文化旅游体育与传媒支出</t>
  </si>
  <si>
    <t>(六)社会保障和就业支出</t>
  </si>
  <si>
    <t>(七)卫生健康支出</t>
  </si>
  <si>
    <t>(八)节能环保支出</t>
  </si>
  <si>
    <t>(九)城乡社区支出</t>
  </si>
  <si>
    <t>(十)农林水支出</t>
  </si>
  <si>
    <t>(十一)交通运输支出</t>
  </si>
  <si>
    <t>(十二)资源勘探信息等支出</t>
  </si>
  <si>
    <t>(十三)商业服务业等支出</t>
  </si>
  <si>
    <t>(十四)金融支出</t>
  </si>
  <si>
    <t>(十五)自然资源海洋气象等支出</t>
  </si>
  <si>
    <t>(十六)住房保障支出</t>
  </si>
  <si>
    <t>(十七)粮油物资储备支出</t>
  </si>
  <si>
    <t>(十八)灾害防治及应急管理支出</t>
  </si>
  <si>
    <t>(十九)其他支出</t>
  </si>
  <si>
    <t>二.结转下年</t>
  </si>
  <si>
    <t>收 入 总计</t>
  </si>
  <si>
    <t xml:space="preserve">   支 出 总 计</t>
  </si>
  <si>
    <t>一般公共预算支出表</t>
  </si>
  <si>
    <t>预算表2</t>
  </si>
  <si>
    <t>单位名称：后勤服务中心</t>
  </si>
  <si>
    <t>功能分类科目</t>
  </si>
  <si>
    <t>2019年预算数</t>
  </si>
  <si>
    <t>科目编码</t>
  </si>
  <si>
    <t>科目名称</t>
  </si>
  <si>
    <t>小计</t>
  </si>
  <si>
    <t>基本支出</t>
  </si>
  <si>
    <t>项目支出</t>
  </si>
  <si>
    <t>功能科目类</t>
  </si>
  <si>
    <t>功能科目款2位编码</t>
  </si>
  <si>
    <t>功能科目项</t>
  </si>
  <si>
    <t>功能科目名称</t>
  </si>
  <si>
    <t>201</t>
  </si>
  <si>
    <t>31</t>
  </si>
  <si>
    <t>01</t>
  </si>
  <si>
    <t>行政运行</t>
  </si>
  <si>
    <t>合计</t>
  </si>
  <si>
    <t>一般公共预算基本支出表</t>
  </si>
  <si>
    <t>预算表3</t>
  </si>
  <si>
    <t>经济分类科目</t>
  </si>
  <si>
    <t>工资福利支出</t>
  </si>
  <si>
    <t>商品和服务支出</t>
  </si>
  <si>
    <t>对个人和家庭的补助</t>
  </si>
  <si>
    <t>**</t>
  </si>
  <si>
    <t>1</t>
  </si>
  <si>
    <t>2</t>
  </si>
  <si>
    <t>3</t>
  </si>
  <si>
    <t>301</t>
  </si>
  <si>
    <t>30101</t>
  </si>
  <si>
    <t>基本工资</t>
  </si>
  <si>
    <t>30102</t>
  </si>
  <si>
    <t>津贴补贴</t>
  </si>
  <si>
    <t>30103</t>
  </si>
  <si>
    <t>奖金</t>
  </si>
  <si>
    <t>30104</t>
  </si>
  <si>
    <t>其他社会保障缴费</t>
  </si>
  <si>
    <t>30106</t>
  </si>
  <si>
    <t>伙食补助费</t>
  </si>
  <si>
    <t>30107</t>
  </si>
  <si>
    <t>绩效工资</t>
  </si>
  <si>
    <t>30108</t>
  </si>
  <si>
    <t>基本养老保险缴费</t>
  </si>
  <si>
    <t>30109</t>
  </si>
  <si>
    <t>职业年金缴费</t>
  </si>
  <si>
    <t>30110</t>
  </si>
  <si>
    <t>职工基本医疗保险缴费</t>
  </si>
  <si>
    <t>30112</t>
  </si>
  <si>
    <t>30199</t>
  </si>
  <si>
    <t>其他</t>
  </si>
  <si>
    <t>302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</si>
  <si>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</si>
  <si>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</si>
  <si>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</si>
  <si>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</si>
  <si>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</si>
  <si>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</si>
  <si>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</si>
  <si>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</si>
  <si>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</si>
  <si>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</si>
  <si>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</si>
  <si>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</si>
  <si>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</si>
  <si>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</si>
  <si>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</si>
  <si>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</si>
  <si>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</si>
  <si>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</si>
  <si>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</si>
  <si>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</si>
  <si>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</si>
  <si>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工会费</t>
  </si>
  <si>
    <t>福利费</t>
  </si>
  <si>
    <t>公务用车运行维护费</t>
  </si>
  <si>
    <t>其他交通费用</t>
  </si>
  <si>
    <t>其他商品和服务支出</t>
  </si>
  <si>
    <t>离休费</t>
  </si>
  <si>
    <t>退休费</t>
  </si>
  <si>
    <t>退职(役)费</t>
  </si>
  <si>
    <t>抚恤金</t>
  </si>
  <si>
    <t>生活补助</t>
  </si>
  <si>
    <t>医疗费</t>
  </si>
  <si>
    <t>助学金</t>
  </si>
  <si>
    <t>奖励金</t>
  </si>
  <si>
    <t>生产补贴</t>
  </si>
  <si>
    <t>住房公积金</t>
  </si>
  <si>
    <t>……</t>
  </si>
  <si>
    <t>其他对个人和家庭的补助</t>
  </si>
  <si>
    <t>一般公共预算"三公"经费支出表</t>
  </si>
  <si>
    <t>预算表4</t>
  </si>
  <si>
    <t>2017年预算数</t>
  </si>
  <si>
    <t>因公出国(境)费</t>
  </si>
  <si>
    <t>公务用车购置及运行费</t>
  </si>
  <si>
    <t>公务用车购置费</t>
  </si>
  <si>
    <t>公务用车运行费</t>
  </si>
  <si>
    <t>三公经费增减变化原因等说明信息。</t>
  </si>
  <si>
    <t>政府性基金预算支出表</t>
  </si>
  <si>
    <t>预算表5</t>
  </si>
  <si>
    <t>本年政府性基金预算财政拨款支出</t>
  </si>
  <si>
    <t>功能科目代码</t>
  </si>
  <si>
    <t>总计</t>
  </si>
  <si>
    <t>政府性基金收入
(基本支出)</t>
  </si>
  <si>
    <t>政府性基金收入
(项目支出)</t>
  </si>
  <si>
    <t>无</t>
  </si>
  <si>
    <t>部门收支总表</t>
  </si>
  <si>
    <t>预算表6</t>
  </si>
  <si>
    <t>收入</t>
  </si>
  <si>
    <t>支出</t>
  </si>
  <si>
    <t>一、一般公共预算拨款</t>
  </si>
  <si>
    <t>一、一般公共服务支出</t>
  </si>
  <si>
    <t xml:space="preserve">    经费拨款</t>
  </si>
  <si>
    <t>二、公共安全支出</t>
  </si>
  <si>
    <t>三、教育支出</t>
  </si>
  <si>
    <t>四、科学技术支出</t>
  </si>
  <si>
    <t>三、纳入专户管理的非税收入拨款</t>
  </si>
  <si>
    <t>五、文化旅游体育与传媒支出</t>
  </si>
  <si>
    <t>四、上级补助收入</t>
  </si>
  <si>
    <t>六、社会保障和就业支出</t>
  </si>
  <si>
    <t>五、其他收入</t>
  </si>
  <si>
    <t>七、卫生健康支出</t>
  </si>
  <si>
    <t>八、节能环保支出</t>
  </si>
  <si>
    <t>九、城乡社区支出</t>
  </si>
  <si>
    <t>十、农林水支出</t>
  </si>
  <si>
    <t>十一、交通运输支出</t>
  </si>
  <si>
    <t>十二、资源勘探信息等支出</t>
  </si>
  <si>
    <t>十三、商业服务业等支出</t>
  </si>
  <si>
    <t>十四、金融支出</t>
  </si>
  <si>
    <t>十五、自然资源海洋气象等支出</t>
  </si>
  <si>
    <t>十六、住房保障支出</t>
  </si>
  <si>
    <t>十七、粮油物资储备支出</t>
  </si>
  <si>
    <t>十八、灾害防治及应急管理支出</t>
  </si>
  <si>
    <t>十九、其他支出</t>
  </si>
  <si>
    <t xml:space="preserve">    收入总计</t>
  </si>
  <si>
    <t xml:space="preserve">        支出总计</t>
  </si>
  <si>
    <t>部门收入总表</t>
  </si>
  <si>
    <t>预算表7</t>
  </si>
  <si>
    <t>科目</t>
  </si>
  <si>
    <t>一般公共预算拨款</t>
  </si>
  <si>
    <t>政府性基金收入</t>
  </si>
  <si>
    <t>纳入专户管理的非税收入拨款</t>
  </si>
  <si>
    <t>上级补助收入</t>
  </si>
  <si>
    <t>其他收入</t>
  </si>
  <si>
    <t>经费拨款</t>
  </si>
  <si>
    <t>纳入一般公共预算管理的非税收入拨款</t>
  </si>
  <si>
    <t>部门支出总表</t>
  </si>
  <si>
    <t>预算表8</t>
  </si>
  <si>
    <t>总计(基本支出)</t>
  </si>
  <si>
    <t>总计(项目支出)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</si>
</sst>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);[Red]\(0.00\)"/>
    <numFmt numFmtId="177" formatCode="0.00_ "/>
    <numFmt numFmtId="178" formatCode="#,##0.0000"/>
    <numFmt numFmtId="179" formatCode="#,##0.00_ "/>
  </numFmts>
  <fonts count="27">
    <font>
      <sz val="12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42" fontId="12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2" fillId="18" borderId="11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9" borderId="15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3" fillId="16" borderId="13" applyNumberFormat="0" applyAlignment="0" applyProtection="0">
      <alignment vertical="center"/>
    </xf>
    <xf numFmtId="0" fontId="18" fillId="16" borderId="11" applyNumberFormat="0" applyAlignment="0" applyProtection="0">
      <alignment vertical="center"/>
    </xf>
    <xf numFmtId="0" fontId="24" fillId="27" borderId="14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/>
  </cellStyleXfs>
  <cellXfs count="109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top" wrapText="1"/>
    </xf>
    <xf numFmtId="4" fontId="4" fillId="2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left" vertical="center" wrapText="1"/>
    </xf>
    <xf numFmtId="4" fontId="4" fillId="2" borderId="5" xfId="0" applyNumberFormat="1" applyFont="1" applyFill="1" applyBorder="1" applyAlignment="1">
      <alignment horizontal="right" vertical="center" wrapText="1"/>
    </xf>
    <xf numFmtId="176" fontId="4" fillId="0" borderId="5" xfId="0" applyNumberFormat="1" applyFont="1" applyBorder="1" applyAlignment="1">
      <alignment horizontal="right" vertical="center" wrapText="1"/>
    </xf>
    <xf numFmtId="49" fontId="4" fillId="2" borderId="5" xfId="0" applyNumberFormat="1" applyFont="1" applyFill="1" applyBorder="1" applyAlignment="1">
      <alignment vertical="center"/>
    </xf>
    <xf numFmtId="49" fontId="4" fillId="2" borderId="5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left" vertical="top" wrapText="1"/>
    </xf>
    <xf numFmtId="4" fontId="4" fillId="2" borderId="5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176" fontId="3" fillId="0" borderId="7" xfId="0" applyNumberFormat="1" applyFont="1" applyBorder="1" applyAlignment="1">
      <alignment horizontal="right" vertical="center" wrapText="1"/>
    </xf>
    <xf numFmtId="176" fontId="3" fillId="0" borderId="5" xfId="0" applyNumberFormat="1" applyFont="1" applyBorder="1" applyAlignment="1">
      <alignment horizontal="right" vertical="center" wrapText="1"/>
    </xf>
    <xf numFmtId="49" fontId="4" fillId="2" borderId="5" xfId="0" applyNumberFormat="1" applyFont="1" applyFill="1" applyBorder="1" applyAlignment="1">
      <alignment horizontal="center" wrapText="1"/>
    </xf>
    <xf numFmtId="0" fontId="4" fillId="2" borderId="5" xfId="0" applyNumberFormat="1" applyFont="1" applyFill="1" applyBorder="1" applyAlignment="1">
      <alignment horizontal="left" wrapText="1"/>
    </xf>
    <xf numFmtId="176" fontId="4" fillId="0" borderId="7" xfId="0" applyNumberFormat="1" applyFont="1" applyBorder="1" applyAlignment="1">
      <alignment horizontal="right" vertical="center" wrapText="1"/>
    </xf>
    <xf numFmtId="49" fontId="3" fillId="2" borderId="5" xfId="0" applyNumberFormat="1" applyFont="1" applyFill="1" applyBorder="1" applyAlignment="1">
      <alignment horizontal="center" wrapText="1"/>
    </xf>
    <xf numFmtId="0" fontId="3" fillId="2" borderId="5" xfId="0" applyNumberFormat="1" applyFont="1" applyFill="1" applyBorder="1" applyAlignment="1">
      <alignment horizontal="left" wrapText="1"/>
    </xf>
    <xf numFmtId="49" fontId="3" fillId="0" borderId="5" xfId="0" applyNumberFormat="1" applyFont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176" fontId="4" fillId="2" borderId="5" xfId="0" applyNumberFormat="1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4" fontId="4" fillId="2" borderId="5" xfId="0" applyNumberFormat="1" applyFont="1" applyFill="1" applyBorder="1"/>
    <xf numFmtId="0" fontId="3" fillId="2" borderId="5" xfId="0" applyFont="1" applyFill="1" applyBorder="1" applyAlignment="1">
      <alignment wrapText="1"/>
    </xf>
    <xf numFmtId="0" fontId="3" fillId="2" borderId="5" xfId="0" applyFont="1" applyFill="1" applyBorder="1"/>
    <xf numFmtId="0" fontId="5" fillId="2" borderId="5" xfId="0" applyFont="1" applyFill="1" applyBorder="1"/>
    <xf numFmtId="0" fontId="3" fillId="2" borderId="5" xfId="0" applyFont="1" applyFill="1" applyBorder="1" applyAlignment="1">
      <alignment horizontal="justify" vertical="center" wrapText="1"/>
    </xf>
    <xf numFmtId="0" fontId="6" fillId="2" borderId="5" xfId="0" applyFont="1" applyFill="1" applyBorder="1"/>
    <xf numFmtId="0" fontId="4" fillId="2" borderId="5" xfId="0" applyFont="1" applyFill="1" applyBorder="1"/>
    <xf numFmtId="49" fontId="4" fillId="2" borderId="0" xfId="0" applyNumberFormat="1" applyFont="1" applyFill="1" applyAlignment="1"/>
    <xf numFmtId="0" fontId="4" fillId="2" borderId="5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/>
    </xf>
    <xf numFmtId="0" fontId="0" fillId="0" borderId="5" xfId="0" applyNumberFormat="1" applyFill="1" applyBorder="1"/>
    <xf numFmtId="0" fontId="0" fillId="0" borderId="5" xfId="0" applyBorder="1"/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177" fontId="3" fillId="2" borderId="7" xfId="0" applyNumberFormat="1" applyFont="1" applyFill="1" applyBorder="1" applyAlignment="1">
      <alignment horizontal="center" vertical="center" wrapText="1"/>
    </xf>
    <xf numFmtId="177" fontId="3" fillId="2" borderId="6" xfId="0" applyNumberFormat="1" applyFont="1" applyFill="1" applyBorder="1" applyAlignment="1">
      <alignment horizontal="center" vertical="center" wrapText="1"/>
    </xf>
    <xf numFmtId="177" fontId="3" fillId="2" borderId="5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left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5" xfId="49" applyNumberFormat="1" applyFont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left" vertical="center"/>
    </xf>
    <xf numFmtId="0" fontId="4" fillId="0" borderId="5" xfId="0" applyFont="1" applyBorder="1"/>
    <xf numFmtId="49" fontId="3" fillId="0" borderId="5" xfId="0" applyNumberFormat="1" applyFont="1" applyFill="1" applyBorder="1" applyAlignment="1">
      <alignment horizontal="left" vertical="center"/>
    </xf>
    <xf numFmtId="0" fontId="3" fillId="0" borderId="5" xfId="0" applyFont="1" applyBorder="1"/>
    <xf numFmtId="0" fontId="4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4" fillId="2" borderId="5" xfId="0" applyNumberFormat="1" applyFont="1" applyFill="1" applyBorder="1" applyAlignment="1">
      <alignment horizontal="center" wrapText="1"/>
    </xf>
    <xf numFmtId="4" fontId="4" fillId="2" borderId="5" xfId="0" applyNumberFormat="1" applyFont="1" applyFill="1" applyBorder="1" applyAlignment="1">
      <alignment horizontal="center" wrapText="1"/>
    </xf>
    <xf numFmtId="4" fontId="4" fillId="2" borderId="5" xfId="0" applyNumberFormat="1" applyFont="1" applyFill="1" applyBorder="1" applyAlignment="1">
      <alignment horizontal="right" wrapText="1"/>
    </xf>
    <xf numFmtId="49" fontId="4" fillId="2" borderId="5" xfId="0" applyNumberFormat="1" applyFont="1" applyFill="1" applyBorder="1" applyAlignment="1">
      <alignment horizontal="center"/>
    </xf>
    <xf numFmtId="0" fontId="4" fillId="2" borderId="5" xfId="0" applyNumberFormat="1" applyFont="1" applyFill="1" applyBorder="1" applyAlignment="1">
      <alignment wrapText="1"/>
    </xf>
    <xf numFmtId="0" fontId="3" fillId="2" borderId="5" xfId="0" applyNumberFormat="1" applyFont="1" applyFill="1" applyBorder="1" applyAlignment="1">
      <alignment horizontal="center" wrapText="1"/>
    </xf>
    <xf numFmtId="4" fontId="3" fillId="2" borderId="5" xfId="0" applyNumberFormat="1" applyFont="1" applyFill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1" fillId="2" borderId="0" xfId="0" applyFont="1" applyFill="1" applyBorder="1" applyAlignment="1">
      <alignment horizontal="center"/>
    </xf>
    <xf numFmtId="0" fontId="2" fillId="0" borderId="0" xfId="0" applyFont="1" applyAlignment="1">
      <alignment horizontal="right" vertical="top"/>
    </xf>
    <xf numFmtId="0" fontId="3" fillId="2" borderId="0" xfId="0" applyFont="1" applyFill="1" applyBorder="1" applyAlignment="1">
      <alignment horizontal="left"/>
    </xf>
    <xf numFmtId="4" fontId="4" fillId="2" borderId="5" xfId="0" applyNumberFormat="1" applyFont="1" applyFill="1" applyBorder="1" applyAlignment="1">
      <alignment vertical="center"/>
    </xf>
    <xf numFmtId="178" fontId="4" fillId="2" borderId="5" xfId="0" applyNumberFormat="1" applyFont="1" applyFill="1" applyBorder="1"/>
    <xf numFmtId="4" fontId="4" fillId="2" borderId="5" xfId="0" applyNumberFormat="1" applyFont="1" applyFill="1" applyBorder="1" applyAlignment="1"/>
    <xf numFmtId="0" fontId="0" fillId="2" borderId="5" xfId="0" applyFill="1" applyBorder="1"/>
    <xf numFmtId="0" fontId="3" fillId="2" borderId="5" xfId="0" applyFont="1" applyFill="1" applyBorder="1" applyAlignment="1">
      <alignment horizontal="justify" wrapText="1"/>
    </xf>
    <xf numFmtId="179" fontId="4" fillId="2" borderId="5" xfId="0" applyNumberFormat="1" applyFont="1" applyFill="1" applyBorder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27"/>
  <sheetViews>
    <sheetView showGridLines="0" workbookViewId="0">
      <selection activeCell="C7" sqref="C7:C25"/>
    </sheetView>
  </sheetViews>
  <sheetFormatPr defaultColWidth="9" defaultRowHeight="14.25" outlineLevelCol="3"/>
  <cols>
    <col min="1" max="1" width="37.125" customWidth="1"/>
    <col min="2" max="2" width="14.375" customWidth="1"/>
    <col min="3" max="3" width="37.375" customWidth="1"/>
    <col min="4" max="4" width="16.375" customWidth="1"/>
    <col min="5" max="5" width="14.875" customWidth="1"/>
  </cols>
  <sheetData>
    <row r="1" ht="46.5" customHeight="1" spans="1:4">
      <c r="A1" s="100" t="s">
        <v>0</v>
      </c>
      <c r="B1" s="100"/>
      <c r="C1" s="100"/>
      <c r="D1" s="100"/>
    </row>
    <row r="2" ht="10.5" customHeight="1" spans="1:4">
      <c r="A2" s="100"/>
      <c r="B2" s="100"/>
      <c r="C2" s="100"/>
      <c r="D2" s="101" t="s">
        <v>1</v>
      </c>
    </row>
    <row r="3" ht="16.5" customHeight="1" spans="1:4">
      <c r="A3" s="102" t="s">
        <v>2</v>
      </c>
      <c r="B3" s="100"/>
      <c r="C3" s="100"/>
      <c r="D3" s="41" t="s">
        <v>3</v>
      </c>
    </row>
    <row r="4" ht="15" customHeight="1" spans="1:4">
      <c r="A4" s="44" t="s">
        <v>4</v>
      </c>
      <c r="B4" s="44"/>
      <c r="C4" s="44" t="s">
        <v>5</v>
      </c>
      <c r="D4" s="44"/>
    </row>
    <row r="5" ht="15" customHeight="1" spans="1:4">
      <c r="A5" s="44" t="s">
        <v>6</v>
      </c>
      <c r="B5" s="44" t="s">
        <v>7</v>
      </c>
      <c r="C5" s="44" t="s">
        <v>6</v>
      </c>
      <c r="D5" s="44" t="s">
        <v>7</v>
      </c>
    </row>
    <row r="6" ht="15" customHeight="1" spans="1:4">
      <c r="A6" s="45" t="s">
        <v>8</v>
      </c>
      <c r="B6" s="103">
        <f>SUM(B7:B8)</f>
        <v>1835290</v>
      </c>
      <c r="C6" s="45" t="s">
        <v>9</v>
      </c>
      <c r="D6" s="103">
        <f>SUM(D7:D25)</f>
        <v>1835290</v>
      </c>
    </row>
    <row r="7" ht="15" customHeight="1" spans="1:4">
      <c r="A7" s="45" t="s">
        <v>10</v>
      </c>
      <c r="B7" s="103">
        <f>SUM(D27)</f>
        <v>1835290</v>
      </c>
      <c r="C7" s="48" t="s">
        <v>11</v>
      </c>
      <c r="D7" s="103">
        <v>1835290</v>
      </c>
    </row>
    <row r="8" ht="15" customHeight="1" spans="1:4">
      <c r="A8" s="48" t="s">
        <v>12</v>
      </c>
      <c r="B8" s="104"/>
      <c r="C8" s="48" t="s">
        <v>13</v>
      </c>
      <c r="D8" s="105"/>
    </row>
    <row r="9" ht="15" customHeight="1" spans="1:4">
      <c r="A9" s="48" t="s">
        <v>14</v>
      </c>
      <c r="B9" s="46"/>
      <c r="C9" s="48" t="s">
        <v>15</v>
      </c>
      <c r="D9" s="105"/>
    </row>
    <row r="10" ht="15" customHeight="1" spans="1:4">
      <c r="A10" s="48"/>
      <c r="B10" s="52"/>
      <c r="C10" s="48" t="s">
        <v>16</v>
      </c>
      <c r="D10" s="105"/>
    </row>
    <row r="11" ht="15" customHeight="1" spans="1:4">
      <c r="A11" s="48"/>
      <c r="B11" s="52"/>
      <c r="C11" s="48" t="s">
        <v>17</v>
      </c>
      <c r="D11" s="105"/>
    </row>
    <row r="12" ht="15" customHeight="1" spans="1:4">
      <c r="A12" s="48"/>
      <c r="B12" s="52"/>
      <c r="C12" s="48" t="s">
        <v>18</v>
      </c>
      <c r="D12" s="105"/>
    </row>
    <row r="13" ht="15" customHeight="1" spans="1:4">
      <c r="A13" s="106"/>
      <c r="B13" s="52"/>
      <c r="C13" s="48" t="s">
        <v>19</v>
      </c>
      <c r="D13" s="105"/>
    </row>
    <row r="14" ht="15" customHeight="1" spans="1:4">
      <c r="A14" s="106"/>
      <c r="B14" s="52"/>
      <c r="C14" s="48" t="s">
        <v>20</v>
      </c>
      <c r="D14" s="105"/>
    </row>
    <row r="15" ht="15" customHeight="1" spans="1:4">
      <c r="A15" s="106"/>
      <c r="B15" s="52"/>
      <c r="C15" s="48" t="s">
        <v>21</v>
      </c>
      <c r="D15" s="105"/>
    </row>
    <row r="16" ht="15" customHeight="1" spans="1:4">
      <c r="A16" s="106"/>
      <c r="B16" s="52"/>
      <c r="C16" s="107" t="s">
        <v>22</v>
      </c>
      <c r="D16" s="105"/>
    </row>
    <row r="17" ht="15" customHeight="1" spans="1:4">
      <c r="A17" s="106"/>
      <c r="B17" s="52"/>
      <c r="C17" s="48" t="s">
        <v>23</v>
      </c>
      <c r="D17" s="105"/>
    </row>
    <row r="18" ht="15" customHeight="1" spans="1:4">
      <c r="A18" s="106"/>
      <c r="B18" s="52"/>
      <c r="C18" s="48" t="s">
        <v>24</v>
      </c>
      <c r="D18" s="105"/>
    </row>
    <row r="19" ht="15" customHeight="1" spans="1:4">
      <c r="A19" s="106"/>
      <c r="B19" s="52"/>
      <c r="C19" s="48" t="s">
        <v>25</v>
      </c>
      <c r="D19" s="105"/>
    </row>
    <row r="20" ht="15" customHeight="1" spans="1:4">
      <c r="A20" s="106"/>
      <c r="B20" s="52"/>
      <c r="C20" s="48" t="s">
        <v>26</v>
      </c>
      <c r="D20" s="105"/>
    </row>
    <row r="21" ht="15" customHeight="1" spans="1:4">
      <c r="A21" s="106"/>
      <c r="B21" s="52"/>
      <c r="C21" s="48" t="s">
        <v>27</v>
      </c>
      <c r="D21" s="105"/>
    </row>
    <row r="22" ht="15" customHeight="1" spans="1:4">
      <c r="A22" s="106"/>
      <c r="B22" s="52"/>
      <c r="C22" s="48" t="s">
        <v>28</v>
      </c>
      <c r="D22" s="105"/>
    </row>
    <row r="23" ht="15" customHeight="1" spans="1:4">
      <c r="A23" s="106"/>
      <c r="B23" s="52"/>
      <c r="C23" s="48" t="s">
        <v>29</v>
      </c>
      <c r="D23" s="105"/>
    </row>
    <row r="24" ht="15" customHeight="1" spans="1:4">
      <c r="A24" s="106"/>
      <c r="B24" s="52"/>
      <c r="C24" s="48" t="s">
        <v>30</v>
      </c>
      <c r="D24" s="105"/>
    </row>
    <row r="25" ht="15" customHeight="1" spans="1:4">
      <c r="A25" s="106"/>
      <c r="B25" s="52"/>
      <c r="C25" s="48" t="s">
        <v>31</v>
      </c>
      <c r="D25" s="105"/>
    </row>
    <row r="26" ht="15" customHeight="1" spans="1:4">
      <c r="A26" s="106"/>
      <c r="B26" s="52"/>
      <c r="C26" s="48" t="s">
        <v>32</v>
      </c>
      <c r="D26" s="105"/>
    </row>
    <row r="27" ht="15" customHeight="1" spans="1:4">
      <c r="A27" s="48" t="s">
        <v>33</v>
      </c>
      <c r="B27" s="108">
        <f>SUM(B6+B9)</f>
        <v>1835290</v>
      </c>
      <c r="C27" s="48" t="s">
        <v>34</v>
      </c>
      <c r="D27" s="46">
        <f>SUM(D6+D26)</f>
        <v>1835290</v>
      </c>
    </row>
  </sheetData>
  <sheetProtection formatCells="0" formatColumns="0" formatRows="0"/>
  <mergeCells count="3">
    <mergeCell ref="A1:D1"/>
    <mergeCell ref="A4:B4"/>
    <mergeCell ref="C4:D4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3"/>
  <sheetViews>
    <sheetView showGridLines="0" workbookViewId="0">
      <selection activeCell="F14" sqref="F14"/>
    </sheetView>
  </sheetViews>
  <sheetFormatPr defaultColWidth="9" defaultRowHeight="14.25" outlineLevelCol="6"/>
  <cols>
    <col min="1" max="1" width="6.375" style="86" customWidth="1"/>
    <col min="2" max="2" width="8.625" style="86" customWidth="1"/>
    <col min="3" max="3" width="7.875" style="86" customWidth="1"/>
    <col min="4" max="4" width="27.5" customWidth="1"/>
    <col min="5" max="5" width="17.625" customWidth="1"/>
    <col min="6" max="6" width="18.5" customWidth="1"/>
    <col min="7" max="7" width="20.625" customWidth="1"/>
    <col min="8" max="8" width="13.5" customWidth="1"/>
  </cols>
  <sheetData>
    <row r="1" ht="33.75" customHeight="1" spans="1:7">
      <c r="A1" s="38" t="s">
        <v>35</v>
      </c>
      <c r="B1" s="38"/>
      <c r="C1" s="38"/>
      <c r="D1" s="38"/>
      <c r="E1" s="38"/>
      <c r="F1" s="38"/>
      <c r="G1" s="38"/>
    </row>
    <row r="2" ht="16.5" customHeight="1" spans="1:7">
      <c r="A2" s="87"/>
      <c r="B2" s="87"/>
      <c r="C2" s="87"/>
      <c r="D2" s="87"/>
      <c r="E2" s="87"/>
      <c r="F2" s="87"/>
      <c r="G2" s="2" t="s">
        <v>36</v>
      </c>
    </row>
    <row r="3" ht="16.5" customHeight="1" spans="1:7">
      <c r="A3" s="59" t="s">
        <v>37</v>
      </c>
      <c r="B3" s="88"/>
      <c r="C3" s="88"/>
      <c r="D3" s="88"/>
      <c r="E3" s="88"/>
      <c r="F3" s="88"/>
      <c r="G3" s="41" t="s">
        <v>3</v>
      </c>
    </row>
    <row r="4" ht="15" customHeight="1" spans="1:7">
      <c r="A4" s="42" t="s">
        <v>38</v>
      </c>
      <c r="B4" s="89"/>
      <c r="C4" s="43"/>
      <c r="D4" s="90"/>
      <c r="E4" s="64" t="s">
        <v>39</v>
      </c>
      <c r="F4" s="64"/>
      <c r="G4" s="64"/>
    </row>
    <row r="5" ht="15" customHeight="1" spans="1:7">
      <c r="A5" s="42" t="s">
        <v>40</v>
      </c>
      <c r="B5" s="89"/>
      <c r="C5" s="43"/>
      <c r="D5" s="64" t="s">
        <v>41</v>
      </c>
      <c r="E5" s="64" t="s">
        <v>42</v>
      </c>
      <c r="F5" s="64" t="s">
        <v>43</v>
      </c>
      <c r="G5" s="64" t="s">
        <v>44</v>
      </c>
    </row>
    <row r="6" s="85" customFormat="1" ht="28.5" customHeight="1" spans="1:7">
      <c r="A6" s="29" t="s">
        <v>45</v>
      </c>
      <c r="B6" s="29" t="s">
        <v>46</v>
      </c>
      <c r="C6" s="29" t="s">
        <v>47</v>
      </c>
      <c r="D6" s="91" t="s">
        <v>48</v>
      </c>
      <c r="E6" s="92" t="s">
        <v>42</v>
      </c>
      <c r="F6" s="92" t="s">
        <v>43</v>
      </c>
      <c r="G6" s="92" t="s">
        <v>44</v>
      </c>
    </row>
    <row r="7" s="85" customFormat="1" ht="16.5" customHeight="1" spans="1:7">
      <c r="A7" s="29" t="s">
        <v>49</v>
      </c>
      <c r="B7" s="29" t="s">
        <v>50</v>
      </c>
      <c r="C7" s="29" t="s">
        <v>51</v>
      </c>
      <c r="D7" s="30" t="s">
        <v>52</v>
      </c>
      <c r="E7" s="46">
        <f ca="1" t="shared" ref="E7:E21" si="0">SUM(F7:G7)</f>
        <v>1835290</v>
      </c>
      <c r="F7" s="93">
        <f ca="1">SUM(一般公共预算基本支出表!C8:C13,一般公共预算基本支出表!C18,一般公共预算基本支出表!C19,一般公共预算基本支出表!C46)</f>
        <v>0</v>
      </c>
      <c r="G7" s="92">
        <v>1835290</v>
      </c>
    </row>
    <row r="8" ht="15" customHeight="1" spans="1:7">
      <c r="A8" s="94"/>
      <c r="B8" s="94"/>
      <c r="C8" s="94"/>
      <c r="D8" s="95"/>
      <c r="E8" s="46">
        <f ca="1" t="shared" si="0"/>
        <v>0</v>
      </c>
      <c r="F8" s="46">
        <f ca="1">SUM(一般公共预算基本支出表!C14)</f>
        <v>0</v>
      </c>
      <c r="G8" s="46"/>
    </row>
    <row r="9" ht="15" customHeight="1" spans="1:7">
      <c r="A9" s="94"/>
      <c r="B9" s="94"/>
      <c r="C9" s="94"/>
      <c r="D9" s="95"/>
      <c r="E9" s="46">
        <f ca="1" t="shared" si="0"/>
        <v>0</v>
      </c>
      <c r="F9" s="46">
        <f ca="1">SUM(一般公共预算基本支出表!C15)</f>
        <v>0</v>
      </c>
      <c r="G9" s="46"/>
    </row>
    <row r="10" ht="15" customHeight="1" spans="1:7">
      <c r="A10" s="94"/>
      <c r="B10" s="94"/>
      <c r="C10" s="94"/>
      <c r="D10" s="95"/>
      <c r="E10" s="46">
        <f ca="1" t="shared" si="0"/>
        <v>0</v>
      </c>
      <c r="F10" s="46"/>
      <c r="G10" s="46"/>
    </row>
    <row r="11" ht="15" customHeight="1" spans="1:7">
      <c r="A11" s="94"/>
      <c r="B11" s="94"/>
      <c r="C11" s="94"/>
      <c r="D11" s="95"/>
      <c r="E11" s="46">
        <f ca="1" t="shared" si="0"/>
        <v>0</v>
      </c>
      <c r="F11" s="46"/>
      <c r="G11" s="46"/>
    </row>
    <row r="12" ht="15" customHeight="1" spans="1:7">
      <c r="A12" s="94"/>
      <c r="B12" s="94"/>
      <c r="C12" s="94"/>
      <c r="D12" s="95"/>
      <c r="E12" s="46">
        <f ca="1" t="shared" si="0"/>
        <v>0</v>
      </c>
      <c r="F12" s="46"/>
      <c r="G12" s="46"/>
    </row>
    <row r="13" ht="15" customHeight="1" spans="1:7">
      <c r="A13" s="94"/>
      <c r="B13" s="94"/>
      <c r="C13" s="94"/>
      <c r="D13" s="95"/>
      <c r="E13" s="46">
        <f ca="1" t="shared" si="0"/>
        <v>0</v>
      </c>
      <c r="F13" s="46"/>
      <c r="G13" s="46"/>
    </row>
    <row r="14" ht="15" customHeight="1" spans="1:7">
      <c r="A14" s="94"/>
      <c r="B14" s="94"/>
      <c r="C14" s="94"/>
      <c r="D14" s="95"/>
      <c r="E14" s="46">
        <f ca="1" t="shared" si="0"/>
        <v>0</v>
      </c>
      <c r="F14" s="46"/>
      <c r="G14" s="46"/>
    </row>
    <row r="15" ht="15" customHeight="1" spans="1:7">
      <c r="A15" s="94"/>
      <c r="B15" s="94"/>
      <c r="C15" s="94"/>
      <c r="D15" s="95"/>
      <c r="E15" s="46">
        <f ca="1" t="shared" si="0"/>
        <v>0</v>
      </c>
      <c r="F15" s="46"/>
      <c r="G15" s="46"/>
    </row>
    <row r="16" ht="15" customHeight="1" spans="1:7">
      <c r="A16" s="94"/>
      <c r="B16" s="94"/>
      <c r="C16" s="94"/>
      <c r="D16" s="95"/>
      <c r="E16" s="46">
        <f ca="1" t="shared" si="0"/>
        <v>0</v>
      </c>
      <c r="F16" s="46"/>
      <c r="G16" s="46"/>
    </row>
    <row r="17" ht="15" customHeight="1" spans="1:7">
      <c r="A17" s="94"/>
      <c r="B17" s="94"/>
      <c r="C17" s="94"/>
      <c r="D17" s="95"/>
      <c r="E17" s="46">
        <f ca="1" t="shared" si="0"/>
        <v>0</v>
      </c>
      <c r="F17" s="46"/>
      <c r="G17" s="46"/>
    </row>
    <row r="18" ht="15" customHeight="1" spans="1:7">
      <c r="A18" s="94"/>
      <c r="B18" s="94"/>
      <c r="C18" s="94"/>
      <c r="D18" s="95"/>
      <c r="E18" s="46">
        <f ca="1" t="shared" si="0"/>
        <v>0</v>
      </c>
      <c r="F18" s="46"/>
      <c r="G18" s="46"/>
    </row>
    <row r="19" ht="15" customHeight="1" spans="1:7">
      <c r="A19" s="94"/>
      <c r="B19" s="94"/>
      <c r="C19" s="94"/>
      <c r="D19" s="95"/>
      <c r="E19" s="46">
        <f ca="1" t="shared" si="0"/>
        <v>0</v>
      </c>
      <c r="F19" s="46"/>
      <c r="G19" s="46"/>
    </row>
    <row r="20" ht="15" customHeight="1" spans="1:7">
      <c r="A20" s="94"/>
      <c r="B20" s="94"/>
      <c r="C20" s="94"/>
      <c r="D20" s="95"/>
      <c r="E20" s="46">
        <f ca="1" t="shared" si="0"/>
        <v>0</v>
      </c>
      <c r="F20" s="46"/>
      <c r="G20" s="46"/>
    </row>
    <row r="21" ht="15" customHeight="1" spans="1:7">
      <c r="A21" s="94"/>
      <c r="B21" s="94"/>
      <c r="C21" s="94"/>
      <c r="D21" s="95"/>
      <c r="E21" s="46">
        <f ca="1" t="shared" si="0"/>
        <v>0</v>
      </c>
      <c r="F21" s="46"/>
      <c r="G21" s="46"/>
    </row>
    <row r="22" ht="15" customHeight="1" spans="1:7">
      <c r="A22" s="94"/>
      <c r="B22" s="94"/>
      <c r="C22" s="94"/>
      <c r="D22" s="96" t="s">
        <v>53</v>
      </c>
      <c r="E22" s="97">
        <f ca="1" t="shared" ref="E22:G22" si="1">SUM(E7:E21)</f>
        <v>1835290</v>
      </c>
      <c r="F22" s="97">
        <f ca="1" t="shared" si="1"/>
        <v>0</v>
      </c>
      <c r="G22" s="97">
        <f t="shared" si="1"/>
        <v>1835290</v>
      </c>
    </row>
    <row r="23" spans="1:7">
      <c r="A23" s="98"/>
      <c r="B23" s="98"/>
      <c r="C23" s="98"/>
      <c r="D23" s="99"/>
      <c r="E23" s="99"/>
      <c r="F23" s="99"/>
      <c r="G23" s="99"/>
    </row>
    <row r="24" spans="1:7">
      <c r="A24" s="98"/>
      <c r="B24" s="98"/>
      <c r="C24" s="98"/>
      <c r="D24" s="99"/>
      <c r="E24" s="99"/>
      <c r="F24" s="99"/>
      <c r="G24" s="99"/>
    </row>
    <row r="25" spans="1:7">
      <c r="A25" s="98"/>
      <c r="B25" s="98"/>
      <c r="C25" s="98"/>
      <c r="D25" s="99"/>
      <c r="E25" s="99"/>
      <c r="F25" s="99"/>
      <c r="G25" s="99"/>
    </row>
    <row r="26" spans="1:7">
      <c r="A26" s="98"/>
      <c r="B26" s="98"/>
      <c r="C26" s="98"/>
      <c r="D26" s="99"/>
      <c r="E26" s="99"/>
      <c r="F26" s="99"/>
      <c r="G26" s="99"/>
    </row>
    <row r="27" spans="1:7">
      <c r="A27" s="98"/>
      <c r="B27" s="98"/>
      <c r="C27" s="98"/>
      <c r="D27" s="99"/>
      <c r="E27" s="99"/>
      <c r="F27" s="99"/>
      <c r="G27" s="99"/>
    </row>
    <row r="28" spans="1:7">
      <c r="A28" s="98"/>
      <c r="B28" s="98"/>
      <c r="C28" s="98"/>
      <c r="D28" s="99"/>
      <c r="E28" s="99"/>
      <c r="F28" s="99"/>
      <c r="G28" s="99"/>
    </row>
    <row r="29" spans="1:7">
      <c r="A29" s="98"/>
      <c r="B29" s="98"/>
      <c r="C29" s="98"/>
      <c r="D29" s="99"/>
      <c r="E29" s="99"/>
      <c r="F29" s="99"/>
      <c r="G29" s="99"/>
    </row>
    <row r="30" spans="1:7">
      <c r="A30" s="98"/>
      <c r="B30" s="98"/>
      <c r="C30" s="98"/>
      <c r="D30" s="99"/>
      <c r="E30" s="99"/>
      <c r="F30" s="99"/>
      <c r="G30" s="99"/>
    </row>
    <row r="31" spans="1:7">
      <c r="A31" s="98"/>
      <c r="B31" s="98"/>
      <c r="C31" s="98"/>
      <c r="D31" s="99"/>
      <c r="E31" s="99"/>
      <c r="F31" s="99"/>
      <c r="G31" s="99"/>
    </row>
    <row r="32" spans="1:7">
      <c r="A32" s="98"/>
      <c r="B32" s="98"/>
      <c r="C32" s="98"/>
      <c r="D32" s="99"/>
      <c r="E32" s="99"/>
      <c r="F32" s="99"/>
      <c r="G32" s="99"/>
    </row>
    <row r="33" spans="1:7">
      <c r="A33" s="98"/>
      <c r="B33" s="98"/>
      <c r="C33" s="98"/>
      <c r="D33" s="99"/>
      <c r="E33" s="99"/>
      <c r="F33" s="99"/>
      <c r="G33" s="99"/>
    </row>
    <row r="34" spans="1:7">
      <c r="A34" s="98"/>
      <c r="B34" s="98"/>
      <c r="C34" s="98"/>
      <c r="D34" s="99"/>
      <c r="E34" s="99"/>
      <c r="F34" s="99"/>
      <c r="G34" s="99"/>
    </row>
    <row r="35" spans="1:7">
      <c r="A35" s="98"/>
      <c r="B35" s="98"/>
      <c r="C35" s="98"/>
      <c r="D35" s="99"/>
      <c r="E35" s="99"/>
      <c r="F35" s="99"/>
      <c r="G35" s="99"/>
    </row>
    <row r="36" spans="1:7">
      <c r="A36" s="98"/>
      <c r="B36" s="98"/>
      <c r="C36" s="98"/>
      <c r="D36" s="99"/>
      <c r="E36" s="99"/>
      <c r="F36" s="99"/>
      <c r="G36" s="99"/>
    </row>
    <row r="37" spans="1:7">
      <c r="A37" s="98"/>
      <c r="B37" s="98"/>
      <c r="C37" s="98"/>
      <c r="D37" s="99"/>
      <c r="E37" s="99"/>
      <c r="F37" s="99"/>
      <c r="G37" s="99"/>
    </row>
    <row r="38" spans="1:7">
      <c r="A38" s="98"/>
      <c r="B38" s="98"/>
      <c r="C38" s="98"/>
      <c r="D38" s="99"/>
      <c r="E38" s="99"/>
      <c r="F38" s="99"/>
      <c r="G38" s="99"/>
    </row>
    <row r="39" spans="1:7">
      <c r="A39" s="98"/>
      <c r="B39" s="98"/>
      <c r="C39" s="98"/>
      <c r="D39" s="99"/>
      <c r="E39" s="99"/>
      <c r="F39" s="99"/>
      <c r="G39" s="99"/>
    </row>
    <row r="40" spans="1:7">
      <c r="A40" s="98"/>
      <c r="B40" s="98"/>
      <c r="C40" s="98"/>
      <c r="D40" s="99"/>
      <c r="E40" s="99"/>
      <c r="F40" s="99"/>
      <c r="G40" s="99"/>
    </row>
    <row r="41" spans="1:7">
      <c r="A41" s="98"/>
      <c r="B41" s="98"/>
      <c r="C41" s="98"/>
      <c r="D41" s="99"/>
      <c r="E41" s="99"/>
      <c r="F41" s="99"/>
      <c r="G41" s="99"/>
    </row>
    <row r="42" spans="1:7">
      <c r="A42" s="98"/>
      <c r="B42" s="98"/>
      <c r="C42" s="98"/>
      <c r="D42" s="99"/>
      <c r="E42" s="99"/>
      <c r="F42" s="99"/>
      <c r="G42" s="99"/>
    </row>
    <row r="43" spans="1:7">
      <c r="A43" s="98"/>
      <c r="B43" s="98"/>
      <c r="C43" s="98"/>
      <c r="D43" s="99"/>
      <c r="E43" s="99"/>
      <c r="F43" s="99"/>
      <c r="G43" s="99"/>
    </row>
  </sheetData>
  <sheetProtection formatCells="0" formatColumns="0" formatRows="0"/>
  <mergeCells count="4">
    <mergeCell ref="A1:G1"/>
    <mergeCell ref="A4:C4"/>
    <mergeCell ref="E4:G4"/>
    <mergeCell ref="A5:C5"/>
  </mergeCells>
  <pageMargins left="1.5" right="0.75" top="1" bottom="1" header="0.5" footer="0.5"/>
  <pageSetup paperSize="9" scale="85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59"/>
  <sheetViews>
    <sheetView showGridLines="0" showZeros="0" tabSelected="1" workbookViewId="0">
      <selection activeCell="D59" sqref="D59"/>
    </sheetView>
  </sheetViews>
  <sheetFormatPr defaultColWidth="9" defaultRowHeight="14.25" outlineLevelCol="5"/>
  <cols>
    <col min="1" max="1" width="7.75" customWidth="1"/>
    <col min="2" max="2" width="19.25" customWidth="1"/>
    <col min="3" max="3" width="13.5" customWidth="1"/>
    <col min="4" max="4" width="12.875" customWidth="1"/>
    <col min="5" max="5" width="13" customWidth="1"/>
    <col min="6" max="6" width="12.625" customWidth="1"/>
  </cols>
  <sheetData>
    <row r="1" ht="24.75" customHeight="1" spans="1:6">
      <c r="A1" s="72" t="s">
        <v>54</v>
      </c>
      <c r="B1" s="72"/>
      <c r="C1" s="72"/>
      <c r="D1" s="72"/>
      <c r="E1" s="72"/>
      <c r="F1" s="72"/>
    </row>
    <row r="2" customHeight="1" spans="1:6">
      <c r="A2" s="72"/>
      <c r="B2" s="72"/>
      <c r="C2" s="72"/>
      <c r="D2" s="72"/>
      <c r="E2" s="72"/>
      <c r="F2" s="73" t="s">
        <v>55</v>
      </c>
    </row>
    <row r="3" ht="17.25" customHeight="1" spans="1:6">
      <c r="A3" s="74" t="s">
        <v>37</v>
      </c>
      <c r="F3" s="73" t="s">
        <v>3</v>
      </c>
    </row>
    <row r="4" ht="15" customHeight="1" spans="1:6">
      <c r="A4" s="5" t="s">
        <v>56</v>
      </c>
      <c r="B4" s="7"/>
      <c r="C4" s="5" t="s">
        <v>43</v>
      </c>
      <c r="D4" s="6"/>
      <c r="E4" s="6"/>
      <c r="F4" s="7"/>
    </row>
    <row r="5" ht="27" customHeight="1" spans="1:6">
      <c r="A5" s="24" t="s">
        <v>40</v>
      </c>
      <c r="B5" s="24" t="s">
        <v>41</v>
      </c>
      <c r="C5" s="24" t="s">
        <v>53</v>
      </c>
      <c r="D5" s="24" t="s">
        <v>57</v>
      </c>
      <c r="E5" s="24" t="s">
        <v>58</v>
      </c>
      <c r="F5" s="24" t="s">
        <v>59</v>
      </c>
    </row>
    <row r="6" ht="15" customHeight="1" spans="1:6">
      <c r="A6" s="75" t="s">
        <v>60</v>
      </c>
      <c r="B6" s="75" t="s">
        <v>60</v>
      </c>
      <c r="C6" s="75" t="s">
        <v>61</v>
      </c>
      <c r="D6" s="75" t="s">
        <v>62</v>
      </c>
      <c r="E6" s="75" t="s">
        <v>63</v>
      </c>
      <c r="F6" s="75" t="s">
        <v>63</v>
      </c>
    </row>
    <row r="7" ht="15" customHeight="1" spans="1:6">
      <c r="A7" s="76" t="s">
        <v>64</v>
      </c>
      <c r="B7" s="76" t="s">
        <v>57</v>
      </c>
      <c r="C7" s="77">
        <f t="shared" ref="C7:C10" si="0">SUM(D7:F7)</f>
        <v>0</v>
      </c>
      <c r="D7" s="78"/>
      <c r="E7" s="78"/>
      <c r="F7" s="78"/>
    </row>
    <row r="8" ht="15" customHeight="1" spans="1:6">
      <c r="A8" s="79" t="s">
        <v>65</v>
      </c>
      <c r="B8" s="79" t="s">
        <v>66</v>
      </c>
      <c r="C8" s="77">
        <f t="shared" si="0"/>
        <v>0</v>
      </c>
      <c r="D8" s="78"/>
      <c r="E8" s="78"/>
      <c r="F8" s="78"/>
    </row>
    <row r="9" ht="15" customHeight="1" spans="1:6">
      <c r="A9" s="79" t="s">
        <v>67</v>
      </c>
      <c r="B9" s="80" t="s">
        <v>68</v>
      </c>
      <c r="C9" s="77">
        <f t="shared" si="0"/>
        <v>0</v>
      </c>
      <c r="D9" s="78"/>
      <c r="E9" s="78"/>
      <c r="F9" s="78"/>
    </row>
    <row r="10" ht="15" customHeight="1" spans="1:6">
      <c r="A10" s="79" t="s">
        <v>69</v>
      </c>
      <c r="B10" s="80" t="s">
        <v>70</v>
      </c>
      <c r="C10" s="77">
        <f t="shared" si="0"/>
        <v>0</v>
      </c>
      <c r="D10" s="78"/>
      <c r="E10" s="78"/>
      <c r="F10" s="78"/>
    </row>
    <row r="11" ht="15" customHeight="1" spans="1:6">
      <c r="A11" s="79" t="s">
        <v>71</v>
      </c>
      <c r="B11" s="80" t="s">
        <v>72</v>
      </c>
      <c r="C11" s="77"/>
      <c r="D11" s="78"/>
      <c r="E11" s="78"/>
      <c r="F11" s="78"/>
    </row>
    <row r="12" ht="15" customHeight="1" spans="1:6">
      <c r="A12" s="79" t="s">
        <v>73</v>
      </c>
      <c r="B12" s="80" t="s">
        <v>74</v>
      </c>
      <c r="C12" s="77">
        <f t="shared" ref="C12:C46" si="1">SUM(D12:F12)</f>
        <v>0</v>
      </c>
      <c r="D12" s="78"/>
      <c r="E12" s="78"/>
      <c r="F12" s="78"/>
    </row>
    <row r="13" ht="15" customHeight="1" spans="1:6">
      <c r="A13" s="79" t="s">
        <v>75</v>
      </c>
      <c r="B13" s="80" t="s">
        <v>76</v>
      </c>
      <c r="C13" s="77">
        <f t="shared" si="1"/>
        <v>0</v>
      </c>
      <c r="D13" s="78"/>
      <c r="E13" s="78"/>
      <c r="F13" s="78"/>
    </row>
    <row r="14" ht="15" customHeight="1" spans="1:6">
      <c r="A14" s="79" t="s">
        <v>77</v>
      </c>
      <c r="B14" s="80" t="s">
        <v>78</v>
      </c>
      <c r="C14" s="77">
        <f t="shared" si="1"/>
        <v>0</v>
      </c>
      <c r="D14" s="78"/>
      <c r="E14" s="78"/>
      <c r="F14" s="78"/>
    </row>
    <row r="15" ht="15" customHeight="1" spans="1:6">
      <c r="A15" s="79" t="s">
        <v>79</v>
      </c>
      <c r="B15" s="80" t="s">
        <v>80</v>
      </c>
      <c r="C15" s="77">
        <f t="shared" si="1"/>
        <v>0</v>
      </c>
      <c r="D15" s="78"/>
      <c r="E15" s="78"/>
      <c r="F15" s="78"/>
    </row>
    <row r="16" ht="15" customHeight="1" spans="1:6">
      <c r="A16" s="79" t="s">
        <v>81</v>
      </c>
      <c r="B16" s="80" t="s">
        <v>82</v>
      </c>
      <c r="C16" s="77"/>
      <c r="D16" s="78"/>
      <c r="E16" s="78"/>
      <c r="F16" s="78"/>
    </row>
    <row r="17" ht="15" customHeight="1" spans="1:6">
      <c r="A17" s="79" t="s">
        <v>83</v>
      </c>
      <c r="B17" s="80" t="s">
        <v>72</v>
      </c>
      <c r="C17" s="77"/>
      <c r="D17" s="78"/>
      <c r="E17" s="78"/>
      <c r="F17" s="78"/>
    </row>
    <row r="18" ht="15" customHeight="1" spans="1:6">
      <c r="A18" s="79" t="s">
        <v>84</v>
      </c>
      <c r="B18" s="80" t="s">
        <v>85</v>
      </c>
      <c r="C18" s="77">
        <f t="shared" si="1"/>
        <v>0</v>
      </c>
      <c r="D18" s="78"/>
      <c r="E18" s="78"/>
      <c r="F18" s="78"/>
    </row>
    <row r="19" ht="15" customHeight="1" spans="1:6">
      <c r="A19" s="81" t="s">
        <v>86</v>
      </c>
      <c r="B19" s="82" t="s">
        <v>58</v>
      </c>
      <c r="C19" s="77">
        <f t="shared" si="1"/>
        <v>0</v>
      </c>
      <c r="D19" s="78"/>
      <c r="E19" s="78"/>
      <c r="F19" s="78"/>
    </row>
    <row r="20" ht="15" customHeight="1" spans="1:6">
      <c r="A20" s="83">
        <v>30201</v>
      </c>
      <c r="B20" s="80" t="s">
        <v>87</v>
      </c>
      <c r="C20" s="77">
        <f t="shared" si="1"/>
        <v>0</v>
      </c>
      <c r="D20" s="78"/>
      <c r="E20" s="78"/>
      <c r="F20" s="78"/>
    </row>
    <row r="21" ht="15" customHeight="1" spans="1:6">
      <c r="A21" s="83">
        <v>30202</v>
      </c>
      <c r="B21" s="80" t="s">
        <v>88</v>
      </c>
      <c r="C21" s="77">
        <f t="shared" si="1"/>
        <v>0</v>
      </c>
      <c r="D21" s="78"/>
      <c r="E21" s="78"/>
      <c r="F21" s="78"/>
    </row>
    <row r="22" ht="15" customHeight="1" spans="1:6">
      <c r="A22" s="83">
        <v>30203</v>
      </c>
      <c r="B22" s="80" t="s">
        <v>89</v>
      </c>
      <c r="C22" s="77">
        <f t="shared" si="1"/>
        <v>0</v>
      </c>
      <c r="D22" s="78"/>
      <c r="E22" s="78"/>
      <c r="F22" s="78"/>
    </row>
    <row r="23" ht="15" customHeight="1" spans="1:6">
      <c r="A23" s="83">
        <v>30204</v>
      </c>
      <c r="B23" s="80" t="s">
        <v>90</v>
      </c>
      <c r="C23" s="77">
        <f t="shared" si="1"/>
        <v>0</v>
      </c>
      <c r="D23" s="78"/>
      <c r="E23" s="78"/>
      <c r="F23" s="78"/>
    </row>
    <row r="24" ht="15" customHeight="1" spans="1:6">
      <c r="A24" s="83">
        <v>30205</v>
      </c>
      <c r="B24" s="80" t="s">
        <v>91</v>
      </c>
      <c r="C24" s="77">
        <f t="shared" si="1"/>
        <v>0</v>
      </c>
      <c r="D24" s="78"/>
      <c r="E24" s="78"/>
      <c r="F24" s="78"/>
    </row>
    <row r="25" ht="15" customHeight="1" spans="1:6">
      <c r="A25" s="83">
        <v>30206</v>
      </c>
      <c r="B25" s="80" t="s">
        <v>92</v>
      </c>
      <c r="C25" s="77">
        <f t="shared" si="1"/>
        <v>0</v>
      </c>
      <c r="D25" s="78"/>
      <c r="E25" s="78"/>
      <c r="F25" s="78"/>
    </row>
    <row r="26" ht="15" customHeight="1" spans="1:6">
      <c r="A26" s="83">
        <v>30207</v>
      </c>
      <c r="B26" s="80" t="s">
        <v>93</v>
      </c>
      <c r="C26" s="77">
        <f t="shared" si="1"/>
        <v>0</v>
      </c>
      <c r="D26" s="78"/>
      <c r="E26" s="78"/>
      <c r="F26" s="78"/>
    </row>
    <row r="27" ht="15" customHeight="1" spans="1:6">
      <c r="A27" s="83">
        <v>30208</v>
      </c>
      <c r="B27" s="80" t="s">
        <v>94</v>
      </c>
      <c r="C27" s="77">
        <f t="shared" si="1"/>
        <v>0</v>
      </c>
      <c r="D27" s="78"/>
      <c r="E27" s="78"/>
      <c r="F27" s="78"/>
    </row>
    <row r="28" ht="15" customHeight="1" spans="1:6">
      <c r="A28" s="83">
        <v>30209</v>
      </c>
      <c r="B28" s="80" t="s">
        <v>95</v>
      </c>
      <c r="C28" s="77">
        <v>1455300</v>
      </c>
      <c r="D28" s="78"/>
      <c r="E28" s="78"/>
      <c r="F28" s="78"/>
    </row>
    <row r="29" ht="15" customHeight="1" spans="1:6">
      <c r="A29" s="83">
        <v>30211</v>
      </c>
      <c r="B29" s="80" t="s">
        <v>96</v>
      </c>
      <c r="C29" s="77">
        <f t="shared" si="1"/>
        <v>0</v>
      </c>
      <c r="D29" s="78"/>
      <c r="E29" s="78"/>
      <c r="F29" s="78"/>
    </row>
    <row r="30" ht="15" customHeight="1" spans="1:6">
      <c r="A30" s="83">
        <v>30212</v>
      </c>
      <c r="B30" s="80" t="s">
        <v>97</v>
      </c>
      <c r="C30" s="77">
        <f t="shared" si="1"/>
        <v>0</v>
      </c>
      <c r="D30" s="78"/>
      <c r="E30" s="78"/>
      <c r="F30" s="78"/>
    </row>
    <row r="31" ht="15" customHeight="1" spans="1:6">
      <c r="A31" s="83">
        <v>30213</v>
      </c>
      <c r="B31" s="80" t="s">
        <v>98</v>
      </c>
      <c r="C31" s="77">
        <f t="shared" si="1"/>
        <v>0</v>
      </c>
      <c r="D31" s="78"/>
      <c r="E31" s="78"/>
      <c r="F31" s="78"/>
    </row>
    <row r="32" ht="15" customHeight="1" spans="1:6">
      <c r="A32" s="83">
        <v>30214</v>
      </c>
      <c r="B32" s="80" t="s">
        <v>99</v>
      </c>
      <c r="C32" s="77">
        <f t="shared" si="1"/>
        <v>0</v>
      </c>
      <c r="D32" s="78"/>
      <c r="E32" s="78"/>
      <c r="F32" s="78"/>
    </row>
    <row r="33" ht="15" customHeight="1" spans="1:6">
      <c r="A33" s="83">
        <v>30215</v>
      </c>
      <c r="B33" s="80" t="s">
        <v>100</v>
      </c>
      <c r="C33" s="77">
        <f t="shared" si="1"/>
        <v>0</v>
      </c>
      <c r="D33" s="78"/>
      <c r="E33" s="78"/>
      <c r="F33" s="78"/>
    </row>
    <row r="34" ht="15" customHeight="1" spans="1:6">
      <c r="A34" s="83">
        <v>30216</v>
      </c>
      <c r="B34" s="80" t="s">
        <v>101</v>
      </c>
      <c r="C34" s="77">
        <f t="shared" si="1"/>
        <v>0</v>
      </c>
      <c r="D34" s="78"/>
      <c r="E34" s="78"/>
      <c r="F34" s="78"/>
    </row>
    <row r="35" ht="15" customHeight="1" spans="1:6">
      <c r="A35" s="83">
        <v>30217</v>
      </c>
      <c r="B35" s="80" t="s">
        <v>102</v>
      </c>
      <c r="C35" s="77">
        <f t="shared" si="1"/>
        <v>0</v>
      </c>
      <c r="D35" s="78"/>
      <c r="E35" s="78"/>
      <c r="F35" s="78"/>
    </row>
    <row r="36" ht="15" customHeight="1" spans="1:6">
      <c r="A36" s="83">
        <v>30218</v>
      </c>
      <c r="B36" s="80" t="s">
        <v>103</v>
      </c>
      <c r="C36" s="77">
        <f t="shared" si="1"/>
        <v>0</v>
      </c>
      <c r="D36" s="78"/>
      <c r="E36" s="78"/>
      <c r="F36" s="78"/>
    </row>
    <row r="37" ht="15" customHeight="1" spans="1:6">
      <c r="A37" s="83">
        <v>30224</v>
      </c>
      <c r="B37" s="80" t="s">
        <v>104</v>
      </c>
      <c r="C37" s="77">
        <f t="shared" si="1"/>
        <v>0</v>
      </c>
      <c r="D37" s="78"/>
      <c r="E37" s="78"/>
      <c r="F37" s="78"/>
    </row>
    <row r="38" ht="15" customHeight="1" spans="1:6">
      <c r="A38" s="83">
        <v>30225</v>
      </c>
      <c r="B38" s="80" t="s">
        <v>105</v>
      </c>
      <c r="C38" s="77">
        <f t="shared" si="1"/>
        <v>0</v>
      </c>
      <c r="D38" s="78"/>
      <c r="E38" s="78"/>
      <c r="F38" s="78"/>
    </row>
    <row r="39" ht="15" customHeight="1" spans="1:6">
      <c r="A39" s="83">
        <v>30226</v>
      </c>
      <c r="B39" s="80" t="s">
        <v>106</v>
      </c>
      <c r="C39" s="77">
        <f t="shared" si="1"/>
        <v>0</v>
      </c>
      <c r="D39" s="78"/>
      <c r="E39" s="78"/>
      <c r="F39" s="78"/>
    </row>
    <row r="40" ht="15" customHeight="1" spans="1:6">
      <c r="A40" s="83">
        <v>30227</v>
      </c>
      <c r="B40" s="80" t="s">
        <v>107</v>
      </c>
      <c r="C40" s="77">
        <v>200000</v>
      </c>
      <c r="D40" s="78"/>
      <c r="E40" s="78"/>
      <c r="F40" s="78"/>
    </row>
    <row r="41" ht="15" customHeight="1" spans="1:6">
      <c r="A41" s="83">
        <v>30228</v>
      </c>
      <c r="B41" s="80" t="s">
        <v>108</v>
      </c>
      <c r="C41" s="77">
        <f t="shared" si="1"/>
        <v>0</v>
      </c>
      <c r="D41" s="78"/>
      <c r="E41" s="78"/>
      <c r="F41" s="78"/>
    </row>
    <row r="42" ht="15" customHeight="1" spans="1:6">
      <c r="A42" s="83">
        <v>30229</v>
      </c>
      <c r="B42" s="80" t="s">
        <v>109</v>
      </c>
      <c r="C42" s="77">
        <f t="shared" si="1"/>
        <v>0</v>
      </c>
      <c r="D42" s="78"/>
      <c r="E42" s="78"/>
      <c r="F42" s="78"/>
    </row>
    <row r="43" ht="15" customHeight="1" spans="1:6">
      <c r="A43" s="83">
        <v>30231</v>
      </c>
      <c r="B43" s="80" t="s">
        <v>110</v>
      </c>
      <c r="C43" s="77">
        <v>50000</v>
      </c>
      <c r="D43" s="78"/>
      <c r="E43" s="78"/>
      <c r="F43" s="78"/>
    </row>
    <row r="44" ht="15" customHeight="1" spans="1:6">
      <c r="A44" s="83">
        <v>30239</v>
      </c>
      <c r="B44" s="80" t="s">
        <v>111</v>
      </c>
      <c r="C44" s="77">
        <f t="shared" si="1"/>
        <v>0</v>
      </c>
      <c r="D44" s="78"/>
      <c r="E44" s="78"/>
      <c r="F44" s="78"/>
    </row>
    <row r="45" ht="15" customHeight="1" spans="1:6">
      <c r="A45" s="83">
        <v>30299</v>
      </c>
      <c r="B45" s="80" t="s">
        <v>112</v>
      </c>
      <c r="C45" s="77">
        <f t="shared" si="1"/>
        <v>0</v>
      </c>
      <c r="D45" s="78"/>
      <c r="E45" s="78"/>
      <c r="F45" s="78"/>
    </row>
    <row r="46" ht="15" customHeight="1" spans="1:6">
      <c r="A46" s="84">
        <v>303</v>
      </c>
      <c r="B46" s="82" t="s">
        <v>59</v>
      </c>
      <c r="C46" s="77">
        <f t="shared" si="1"/>
        <v>0</v>
      </c>
      <c r="D46" s="78"/>
      <c r="E46" s="78"/>
      <c r="F46" s="78">
        <f>SUM(F47:F58)</f>
        <v>0</v>
      </c>
    </row>
    <row r="47" ht="15" customHeight="1" spans="1:6">
      <c r="A47" s="83">
        <v>30301</v>
      </c>
      <c r="B47" s="80" t="s">
        <v>113</v>
      </c>
      <c r="C47" s="77">
        <f t="shared" ref="C47:C58" si="2">SUM(D47:F47)</f>
        <v>0</v>
      </c>
      <c r="D47" s="78"/>
      <c r="E47" s="78"/>
      <c r="F47" s="78"/>
    </row>
    <row r="48" ht="15" customHeight="1" spans="1:6">
      <c r="A48" s="83">
        <v>30302</v>
      </c>
      <c r="B48" s="80" t="s">
        <v>114</v>
      </c>
      <c r="C48" s="77">
        <f t="shared" si="2"/>
        <v>0</v>
      </c>
      <c r="D48" s="78"/>
      <c r="E48" s="78"/>
      <c r="F48" s="78"/>
    </row>
    <row r="49" ht="15" customHeight="1" spans="1:6">
      <c r="A49" s="83">
        <v>30303</v>
      </c>
      <c r="B49" s="80" t="s">
        <v>115</v>
      </c>
      <c r="C49" s="77">
        <f t="shared" si="2"/>
        <v>0</v>
      </c>
      <c r="D49" s="78"/>
      <c r="E49" s="78"/>
      <c r="F49" s="78"/>
    </row>
    <row r="50" ht="15" customHeight="1" spans="1:6">
      <c r="A50" s="83">
        <v>30304</v>
      </c>
      <c r="B50" s="80" t="s">
        <v>116</v>
      </c>
      <c r="C50" s="77">
        <f t="shared" si="2"/>
        <v>0</v>
      </c>
      <c r="D50" s="78"/>
      <c r="E50" s="78"/>
      <c r="F50" s="78"/>
    </row>
    <row r="51" ht="15" customHeight="1" spans="1:6">
      <c r="A51" s="83">
        <v>30305</v>
      </c>
      <c r="B51" s="80" t="s">
        <v>117</v>
      </c>
      <c r="C51" s="77">
        <f t="shared" si="2"/>
        <v>0</v>
      </c>
      <c r="D51" s="78"/>
      <c r="E51" s="78"/>
      <c r="F51" s="78"/>
    </row>
    <row r="52" ht="15" customHeight="1" spans="1:6">
      <c r="A52" s="83">
        <v>30307</v>
      </c>
      <c r="B52" s="80" t="s">
        <v>118</v>
      </c>
      <c r="C52" s="77">
        <f t="shared" si="2"/>
        <v>0</v>
      </c>
      <c r="D52" s="78"/>
      <c r="E52" s="78"/>
      <c r="F52" s="78"/>
    </row>
    <row r="53" ht="15" customHeight="1" spans="1:6">
      <c r="A53" s="83">
        <v>30308</v>
      </c>
      <c r="B53" s="80" t="s">
        <v>119</v>
      </c>
      <c r="C53" s="77">
        <f t="shared" si="2"/>
        <v>0</v>
      </c>
      <c r="D53" s="78"/>
      <c r="E53" s="78"/>
      <c r="F53" s="78"/>
    </row>
    <row r="54" ht="15" customHeight="1" spans="1:6">
      <c r="A54" s="83">
        <v>30309</v>
      </c>
      <c r="B54" s="80" t="s">
        <v>120</v>
      </c>
      <c r="C54" s="77">
        <f t="shared" si="2"/>
        <v>0</v>
      </c>
      <c r="D54" s="78"/>
      <c r="E54" s="78"/>
      <c r="F54" s="78"/>
    </row>
    <row r="55" ht="15" customHeight="1" spans="1:6">
      <c r="A55" s="83">
        <v>30310</v>
      </c>
      <c r="B55" s="80" t="s">
        <v>121</v>
      </c>
      <c r="C55" s="77">
        <f t="shared" si="2"/>
        <v>0</v>
      </c>
      <c r="D55" s="78"/>
      <c r="E55" s="78"/>
      <c r="F55" s="78"/>
    </row>
    <row r="56" ht="15" customHeight="1" spans="1:6">
      <c r="A56" s="83">
        <v>30311</v>
      </c>
      <c r="B56" s="80" t="s">
        <v>122</v>
      </c>
      <c r="C56" s="77">
        <f t="shared" si="2"/>
        <v>0</v>
      </c>
      <c r="D56" s="78"/>
      <c r="E56" s="78"/>
      <c r="F56" s="78"/>
    </row>
    <row r="57" ht="15" customHeight="1" spans="1:6">
      <c r="A57" s="83" t="s">
        <v>123</v>
      </c>
      <c r="B57" s="80"/>
      <c r="C57" s="77">
        <f t="shared" si="2"/>
        <v>0</v>
      </c>
      <c r="D57" s="78"/>
      <c r="E57" s="78"/>
      <c r="F57" s="78"/>
    </row>
    <row r="58" ht="15" customHeight="1" spans="1:6">
      <c r="A58" s="83">
        <v>30399</v>
      </c>
      <c r="B58" s="80" t="s">
        <v>124</v>
      </c>
      <c r="C58" s="77">
        <f t="shared" si="2"/>
        <v>0</v>
      </c>
      <c r="D58" s="78"/>
      <c r="E58" s="78"/>
      <c r="F58" s="78"/>
    </row>
    <row r="59" ht="15" customHeight="1" spans="1:6">
      <c r="A59" s="82"/>
      <c r="B59" s="82" t="s">
        <v>53</v>
      </c>
      <c r="C59" s="77">
        <v>183.53</v>
      </c>
      <c r="D59" s="78"/>
      <c r="E59" s="78"/>
      <c r="F59" s="78">
        <f>SUM(F7+F19+F46)</f>
        <v>0</v>
      </c>
    </row>
  </sheetData>
  <sheetProtection formatCells="0" formatColumns="0" formatRows="0"/>
  <mergeCells count="3">
    <mergeCell ref="A1:F1"/>
    <mergeCell ref="A4:B4"/>
    <mergeCell ref="C4:F4"/>
  </mergeCells>
  <printOptions horizontalCentered="1"/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1"/>
  <sheetViews>
    <sheetView showGridLines="0" workbookViewId="0">
      <selection activeCell="A3" sqref="A3"/>
    </sheetView>
  </sheetViews>
  <sheetFormatPr defaultColWidth="9" defaultRowHeight="14.25" outlineLevelCol="5"/>
  <cols>
    <col min="1" max="1" width="13.25" customWidth="1"/>
    <col min="2" max="2" width="14" customWidth="1"/>
    <col min="4" max="5" width="14.625" customWidth="1"/>
    <col min="6" max="6" width="16.875" customWidth="1"/>
  </cols>
  <sheetData>
    <row r="1" ht="36.75" customHeight="1" spans="1:6">
      <c r="A1" s="38" t="s">
        <v>125</v>
      </c>
      <c r="B1" s="38"/>
      <c r="C1" s="38"/>
      <c r="D1" s="38"/>
      <c r="E1" s="38"/>
      <c r="F1" s="38"/>
    </row>
    <row r="2" ht="18" customHeight="1" spans="1:6">
      <c r="A2" s="38"/>
      <c r="B2" s="38"/>
      <c r="C2" s="38"/>
      <c r="D2" s="38"/>
      <c r="E2" s="38"/>
      <c r="F2" s="2" t="s">
        <v>126</v>
      </c>
    </row>
    <row r="3" ht="18.75" customHeight="1" spans="1:6">
      <c r="A3" s="59" t="s">
        <v>2</v>
      </c>
      <c r="B3" s="40"/>
      <c r="C3" s="40"/>
      <c r="D3" s="40"/>
      <c r="E3" s="40"/>
      <c r="F3" s="41" t="s">
        <v>3</v>
      </c>
    </row>
    <row r="4" ht="30" customHeight="1" spans="1:6">
      <c r="A4" s="60" t="s">
        <v>127</v>
      </c>
      <c r="B4" s="61"/>
      <c r="C4" s="61"/>
      <c r="D4" s="61"/>
      <c r="E4" s="61"/>
      <c r="F4" s="62"/>
    </row>
    <row r="5" ht="30" customHeight="1" spans="1:6">
      <c r="A5" s="63" t="s">
        <v>53</v>
      </c>
      <c r="B5" s="63" t="s">
        <v>128</v>
      </c>
      <c r="C5" s="64" t="s">
        <v>129</v>
      </c>
      <c r="D5" s="64"/>
      <c r="E5" s="64"/>
      <c r="F5" s="63" t="s">
        <v>102</v>
      </c>
    </row>
    <row r="6" ht="30" customHeight="1" spans="1:6">
      <c r="A6" s="65"/>
      <c r="B6" s="65"/>
      <c r="C6" s="63" t="s">
        <v>42</v>
      </c>
      <c r="D6" s="65" t="s">
        <v>130</v>
      </c>
      <c r="E6" s="63" t="s">
        <v>131</v>
      </c>
      <c r="F6" s="65"/>
    </row>
    <row r="7" ht="30" customHeight="1" spans="1:6">
      <c r="A7" s="66">
        <f ca="1">SUM(B7+C7+F7)</f>
        <v>50000</v>
      </c>
      <c r="B7" s="66">
        <f ca="1">SUM(一般公共预算基本支出表!C30)</f>
        <v>0</v>
      </c>
      <c r="C7" s="67">
        <f ca="1">SUM(D7:E7)</f>
        <v>50000</v>
      </c>
      <c r="D7" s="66"/>
      <c r="E7" s="67">
        <f ca="1">SUM(一般公共预算基本支出表!C43)</f>
        <v>50000</v>
      </c>
      <c r="F7" s="66">
        <f ca="1">SUM(一般公共预算基本支出表!C35)</f>
        <v>0</v>
      </c>
    </row>
    <row r="8" ht="30" customHeight="1" spans="1:6">
      <c r="A8" s="68"/>
      <c r="B8" s="68"/>
      <c r="C8" s="68"/>
      <c r="D8" s="68"/>
      <c r="E8" s="68"/>
      <c r="F8" s="68"/>
    </row>
    <row r="9" ht="30" customHeight="1" spans="1:6">
      <c r="A9" s="69" t="s">
        <v>132</v>
      </c>
      <c r="B9" s="69"/>
      <c r="C9" s="69"/>
      <c r="D9" s="69"/>
      <c r="E9" s="69"/>
      <c r="F9" s="69"/>
    </row>
    <row r="10" ht="30" customHeight="1" spans="1:6">
      <c r="A10" s="70"/>
      <c r="B10" s="70"/>
      <c r="C10" s="70"/>
      <c r="D10" s="70"/>
      <c r="E10" s="70"/>
      <c r="F10" s="70"/>
    </row>
    <row r="11" spans="1:3">
      <c r="A11" s="71"/>
      <c r="B11" s="71"/>
      <c r="C11" s="71"/>
    </row>
  </sheetData>
  <sheetProtection formatCells="0" formatColumns="0" formatRows="0"/>
  <mergeCells count="7">
    <mergeCell ref="A1:F1"/>
    <mergeCell ref="A4:F4"/>
    <mergeCell ref="C5:E5"/>
    <mergeCell ref="A9:F9"/>
    <mergeCell ref="A5:A6"/>
    <mergeCell ref="B5:B6"/>
    <mergeCell ref="F5:F6"/>
  </mergeCells>
  <pageMargins left="0.75" right="0.75" top="1" bottom="1" header="0.5" footer="0.5"/>
  <pageSetup paperSize="9" scale="95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5"/>
  <sheetViews>
    <sheetView showGridLines="0" workbookViewId="0">
      <selection activeCell="A11" sqref="A11"/>
    </sheetView>
  </sheetViews>
  <sheetFormatPr defaultColWidth="9" defaultRowHeight="14.25" outlineLevelCol="4"/>
  <cols>
    <col min="1" max="1" width="14.75" customWidth="1"/>
    <col min="2" max="2" width="18.25" customWidth="1"/>
    <col min="3" max="3" width="11" customWidth="1"/>
    <col min="4" max="4" width="18.875" customWidth="1"/>
    <col min="5" max="5" width="20.875" customWidth="1"/>
  </cols>
  <sheetData>
    <row r="1" ht="25.5" spans="1:5">
      <c r="A1" s="38" t="s">
        <v>133</v>
      </c>
      <c r="B1" s="38"/>
      <c r="C1" s="38"/>
      <c r="D1" s="38"/>
      <c r="E1" s="38"/>
    </row>
    <row r="2" ht="16.5" customHeight="1" spans="1:5">
      <c r="A2" s="38"/>
      <c r="B2" s="38"/>
      <c r="C2" s="38"/>
      <c r="D2" s="38"/>
      <c r="E2" s="2" t="s">
        <v>134</v>
      </c>
    </row>
    <row r="3" customHeight="1" spans="1:5">
      <c r="A3" s="53" t="s">
        <v>2</v>
      </c>
      <c r="B3" s="53"/>
      <c r="C3" s="53"/>
      <c r="D3" s="40"/>
      <c r="E3" s="41" t="s">
        <v>3</v>
      </c>
    </row>
    <row r="4" spans="1:5">
      <c r="A4" s="44" t="s">
        <v>40</v>
      </c>
      <c r="B4" s="44" t="s">
        <v>41</v>
      </c>
      <c r="C4" s="44" t="s">
        <v>135</v>
      </c>
      <c r="D4" s="44"/>
      <c r="E4" s="44"/>
    </row>
    <row r="5" spans="1:5">
      <c r="A5" s="44"/>
      <c r="B5" s="44"/>
      <c r="C5" s="44" t="s">
        <v>53</v>
      </c>
      <c r="D5" s="44" t="s">
        <v>43</v>
      </c>
      <c r="E5" s="44" t="s">
        <v>44</v>
      </c>
    </row>
    <row r="6" ht="29.25" customHeight="1" spans="1:5">
      <c r="A6" s="54" t="s">
        <v>136</v>
      </c>
      <c r="B6" s="55" t="s">
        <v>48</v>
      </c>
      <c r="C6" s="56" t="s">
        <v>137</v>
      </c>
      <c r="D6" s="11" t="s">
        <v>138</v>
      </c>
      <c r="E6" s="11" t="s">
        <v>139</v>
      </c>
    </row>
    <row r="7" spans="1:5">
      <c r="A7" s="57" t="s">
        <v>140</v>
      </c>
      <c r="B7" s="58"/>
      <c r="C7" s="58"/>
      <c r="D7" s="58"/>
      <c r="E7" s="58"/>
    </row>
    <row r="8" spans="1:5">
      <c r="A8" s="57"/>
      <c r="B8" s="57"/>
      <c r="C8" s="58"/>
      <c r="D8" s="58"/>
      <c r="E8" s="58"/>
    </row>
    <row r="9" spans="1:5">
      <c r="A9" s="58"/>
      <c r="B9" s="58"/>
      <c r="C9" s="58"/>
      <c r="D9" s="58"/>
      <c r="E9" s="58"/>
    </row>
    <row r="10" spans="1:5">
      <c r="A10" s="58"/>
      <c r="B10" s="58"/>
      <c r="C10" s="58"/>
      <c r="D10" s="58"/>
      <c r="E10" s="58"/>
    </row>
    <row r="11" spans="1:5">
      <c r="A11" s="58"/>
      <c r="B11" s="58"/>
      <c r="C11" s="58"/>
      <c r="D11" s="58"/>
      <c r="E11" s="58"/>
    </row>
    <row r="12" spans="1:5">
      <c r="A12" s="58"/>
      <c r="B12" s="58"/>
      <c r="C12" s="58"/>
      <c r="D12" s="58"/>
      <c r="E12" s="58"/>
    </row>
    <row r="13" spans="1:5">
      <c r="A13" s="58"/>
      <c r="B13" s="58"/>
      <c r="C13" s="58"/>
      <c r="D13" s="58"/>
      <c r="E13" s="58"/>
    </row>
    <row r="14" spans="1:5">
      <c r="A14" s="58"/>
      <c r="B14" s="58"/>
      <c r="C14" s="58"/>
      <c r="D14" s="58"/>
      <c r="E14" s="58"/>
    </row>
    <row r="15" spans="1:5">
      <c r="A15" s="58"/>
      <c r="B15" s="58"/>
      <c r="C15" s="58"/>
      <c r="D15" s="58"/>
      <c r="E15" s="58"/>
    </row>
  </sheetData>
  <sheetProtection formatCells="0" formatColumns="0" formatRows="0"/>
  <mergeCells count="5">
    <mergeCell ref="A1:E1"/>
    <mergeCell ref="A3:C3"/>
    <mergeCell ref="C4:E4"/>
    <mergeCell ref="A4:A5"/>
    <mergeCell ref="B4:B5"/>
  </mergeCells>
  <pageMargins left="0.75" right="0.75" top="1" bottom="1" header="0.5" footer="0.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25"/>
  <sheetViews>
    <sheetView showGridLines="0" workbookViewId="0">
      <selection activeCell="C6" sqref="C6:C24"/>
    </sheetView>
  </sheetViews>
  <sheetFormatPr defaultColWidth="9" defaultRowHeight="14.25" outlineLevelCol="3"/>
  <cols>
    <col min="1" max="1" width="36.875" customWidth="1"/>
    <col min="2" max="2" width="19.25" customWidth="1"/>
    <col min="3" max="3" width="29.5" customWidth="1"/>
    <col min="4" max="4" width="25.625" customWidth="1"/>
  </cols>
  <sheetData>
    <row r="1" ht="33.75" customHeight="1" spans="1:4">
      <c r="A1" s="38" t="s">
        <v>141</v>
      </c>
      <c r="B1" s="38"/>
      <c r="C1" s="38"/>
      <c r="D1" s="38"/>
    </row>
    <row r="2" ht="16.5" customHeight="1" spans="1:4">
      <c r="A2" s="38"/>
      <c r="B2" s="38"/>
      <c r="C2" s="38"/>
      <c r="D2" s="2" t="s">
        <v>142</v>
      </c>
    </row>
    <row r="3" ht="17.25" customHeight="1" spans="1:4">
      <c r="A3" s="39" t="s">
        <v>2</v>
      </c>
      <c r="B3" s="39"/>
      <c r="C3" s="40"/>
      <c r="D3" s="41" t="s">
        <v>3</v>
      </c>
    </row>
    <row r="4" ht="15" customHeight="1" spans="1:4">
      <c r="A4" s="42" t="s">
        <v>143</v>
      </c>
      <c r="B4" s="43"/>
      <c r="C4" s="42" t="s">
        <v>144</v>
      </c>
      <c r="D4" s="43"/>
    </row>
    <row r="5" ht="15" customHeight="1" spans="1:4">
      <c r="A5" s="44" t="s">
        <v>6</v>
      </c>
      <c r="B5" s="44" t="s">
        <v>7</v>
      </c>
      <c r="C5" s="44" t="s">
        <v>6</v>
      </c>
      <c r="D5" s="44" t="s">
        <v>7</v>
      </c>
    </row>
    <row r="6" ht="15" customHeight="1" spans="1:4">
      <c r="A6" s="45" t="s">
        <v>145</v>
      </c>
      <c r="B6" s="46">
        <f ca="1">SUM(B7:B8)</f>
        <v>1835290</v>
      </c>
      <c r="C6" s="45" t="s">
        <v>146</v>
      </c>
      <c r="D6" s="46">
        <f ca="1">SUM(财政拨款收支总表!D7)</f>
        <v>1835290</v>
      </c>
    </row>
    <row r="7" ht="15" customHeight="1" spans="1:4">
      <c r="A7" s="45" t="s">
        <v>147</v>
      </c>
      <c r="B7" s="46">
        <f ca="1">SUM(财政拨款收支总表!B7)</f>
        <v>1835290</v>
      </c>
      <c r="C7" s="45" t="s">
        <v>148</v>
      </c>
      <c r="D7" s="46">
        <f ca="1">SUM(财政拨款收支总表!D8)</f>
        <v>0</v>
      </c>
    </row>
    <row r="8" ht="15" customHeight="1" spans="1:4">
      <c r="A8" s="47" t="s">
        <v>12</v>
      </c>
      <c r="B8" s="46">
        <f ca="1">SUM(财政拨款收支总表!B8)</f>
        <v>0</v>
      </c>
      <c r="C8" s="45" t="s">
        <v>149</v>
      </c>
      <c r="D8" s="46">
        <f ca="1">SUM(财政拨款收支总表!D9)</f>
        <v>0</v>
      </c>
    </row>
    <row r="9" ht="15" customHeight="1" spans="1:4">
      <c r="A9" s="48" t="s">
        <v>14</v>
      </c>
      <c r="B9" s="46">
        <f ca="1">SUM(财政拨款收支总表!B9)</f>
        <v>0</v>
      </c>
      <c r="C9" s="45" t="s">
        <v>150</v>
      </c>
      <c r="D9" s="46">
        <f ca="1">SUM(财政拨款收支总表!D10)</f>
        <v>0</v>
      </c>
    </row>
    <row r="10" ht="15" customHeight="1" spans="1:4">
      <c r="A10" s="48" t="s">
        <v>151</v>
      </c>
      <c r="B10" s="46"/>
      <c r="C10" s="45" t="s">
        <v>152</v>
      </c>
      <c r="D10" s="46">
        <f ca="1">SUM(财政拨款收支总表!D11)</f>
        <v>0</v>
      </c>
    </row>
    <row r="11" ht="15" customHeight="1" spans="1:4">
      <c r="A11" s="48" t="s">
        <v>153</v>
      </c>
      <c r="B11" s="46"/>
      <c r="C11" s="45" t="s">
        <v>154</v>
      </c>
      <c r="D11" s="46">
        <f ca="1">SUM(财政拨款收支总表!D12)</f>
        <v>0</v>
      </c>
    </row>
    <row r="12" ht="15" customHeight="1" spans="1:4">
      <c r="A12" s="48" t="s">
        <v>155</v>
      </c>
      <c r="B12" s="46"/>
      <c r="C12" s="45" t="s">
        <v>156</v>
      </c>
      <c r="D12" s="46">
        <f ca="1">SUM(财政拨款收支总表!D13)</f>
        <v>0</v>
      </c>
    </row>
    <row r="13" ht="15" customHeight="1" spans="1:4">
      <c r="A13" s="49"/>
      <c r="B13" s="46"/>
      <c r="C13" s="45" t="s">
        <v>157</v>
      </c>
      <c r="D13" s="46">
        <f ca="1">SUM(财政拨款收支总表!D14)</f>
        <v>0</v>
      </c>
    </row>
    <row r="14" ht="15" customHeight="1" spans="1:4">
      <c r="A14" s="48"/>
      <c r="B14" s="46"/>
      <c r="C14" s="45" t="s">
        <v>158</v>
      </c>
      <c r="D14" s="46">
        <f ca="1">SUM(财政拨款收支总表!D15)</f>
        <v>0</v>
      </c>
    </row>
    <row r="15" ht="15" customHeight="1" spans="1:4">
      <c r="A15" s="48"/>
      <c r="B15" s="46"/>
      <c r="C15" s="50" t="s">
        <v>159</v>
      </c>
      <c r="D15" s="46">
        <f ca="1">SUM(财政拨款收支总表!D16)</f>
        <v>0</v>
      </c>
    </row>
    <row r="16" ht="15" customHeight="1" spans="1:4">
      <c r="A16" s="48"/>
      <c r="B16" s="46"/>
      <c r="C16" s="45" t="s">
        <v>160</v>
      </c>
      <c r="D16" s="46">
        <f ca="1">SUM(财政拨款收支总表!D17)</f>
        <v>0</v>
      </c>
    </row>
    <row r="17" ht="15" customHeight="1" spans="1:4">
      <c r="A17" s="48"/>
      <c r="B17" s="46"/>
      <c r="C17" s="45" t="s">
        <v>161</v>
      </c>
      <c r="D17" s="46">
        <f ca="1">SUM(财政拨款收支总表!D18)</f>
        <v>0</v>
      </c>
    </row>
    <row r="18" ht="15" customHeight="1" spans="1:4">
      <c r="A18" s="51"/>
      <c r="B18" s="52"/>
      <c r="C18" s="45" t="s">
        <v>162</v>
      </c>
      <c r="D18" s="46">
        <f ca="1">SUM(财政拨款收支总表!D19)</f>
        <v>0</v>
      </c>
    </row>
    <row r="19" ht="15" customHeight="1" spans="1:4">
      <c r="A19" s="51"/>
      <c r="B19" s="52"/>
      <c r="C19" s="45" t="s">
        <v>163</v>
      </c>
      <c r="D19" s="46">
        <f ca="1">SUM(财政拨款收支总表!D20)</f>
        <v>0</v>
      </c>
    </row>
    <row r="20" ht="15" customHeight="1" spans="1:4">
      <c r="A20" s="51"/>
      <c r="B20" s="52"/>
      <c r="C20" s="45" t="s">
        <v>164</v>
      </c>
      <c r="D20" s="46">
        <f ca="1">SUM(财政拨款收支总表!D21)</f>
        <v>0</v>
      </c>
    </row>
    <row r="21" ht="15" customHeight="1" spans="1:4">
      <c r="A21" s="51"/>
      <c r="B21" s="52"/>
      <c r="C21" s="45" t="s">
        <v>165</v>
      </c>
      <c r="D21" s="46">
        <f ca="1">SUM(财政拨款收支总表!D22)</f>
        <v>0</v>
      </c>
    </row>
    <row r="22" ht="15" customHeight="1" spans="1:4">
      <c r="A22" s="51"/>
      <c r="B22" s="52"/>
      <c r="C22" s="45" t="s">
        <v>166</v>
      </c>
      <c r="D22" s="46">
        <f ca="1">SUM(财政拨款收支总表!D23)</f>
        <v>0</v>
      </c>
    </row>
    <row r="23" ht="15" customHeight="1" spans="1:4">
      <c r="A23" s="51"/>
      <c r="B23" s="52"/>
      <c r="C23" s="45" t="s">
        <v>167</v>
      </c>
      <c r="D23" s="46"/>
    </row>
    <row r="24" ht="15" customHeight="1" spans="1:4">
      <c r="A24" s="51"/>
      <c r="B24" s="52"/>
      <c r="C24" s="45" t="s">
        <v>168</v>
      </c>
      <c r="D24" s="46">
        <f ca="1">SUM(财政拨款收支总表!D25)</f>
        <v>0</v>
      </c>
    </row>
    <row r="25" ht="15" customHeight="1" spans="1:4">
      <c r="A25" s="48" t="s">
        <v>169</v>
      </c>
      <c r="B25" s="46">
        <f ca="1">SUM(B6+B9+B10+B11+B12)</f>
        <v>1835290</v>
      </c>
      <c r="C25" s="48" t="s">
        <v>170</v>
      </c>
      <c r="D25" s="46">
        <f ca="1">SUM(D6:D24)</f>
        <v>1835290</v>
      </c>
    </row>
  </sheetData>
  <sheetProtection formatCells="0" formatColumns="0" formatRows="0"/>
  <mergeCells count="4">
    <mergeCell ref="A1:D1"/>
    <mergeCell ref="A3:B3"/>
    <mergeCell ref="A4:B4"/>
    <mergeCell ref="C4:D4"/>
  </mergeCells>
  <printOptions horizontalCentered="1"/>
  <pageMargins left="0.393055555555556" right="0.393055555555556" top="0.984027777777778" bottom="0.984027777777778" header="0.511805555555556" footer="0.511805555555556"/>
  <pageSetup paperSize="9" scale="90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1"/>
  <sheetViews>
    <sheetView showGridLines="0" workbookViewId="0">
      <selection activeCell="G7" sqref="G7"/>
    </sheetView>
  </sheetViews>
  <sheetFormatPr defaultColWidth="9" defaultRowHeight="14.25"/>
  <cols>
    <col min="1" max="1" width="5.625" customWidth="1"/>
    <col min="2" max="2" width="5.375" customWidth="1"/>
    <col min="3" max="3" width="5.875" customWidth="1"/>
    <col min="4" max="4" width="30" customWidth="1"/>
    <col min="5" max="5" width="15.875" customWidth="1"/>
    <col min="6" max="6" width="12" customWidth="1"/>
    <col min="7" max="7" width="11.625" customWidth="1"/>
    <col min="8" max="8" width="8.75" customWidth="1"/>
    <col min="10" max="10" width="9.875" customWidth="1"/>
    <col min="12" max="12" width="7.875" customWidth="1"/>
  </cols>
  <sheetData>
    <row r="1" ht="33" customHeight="1" spans="1:12">
      <c r="A1" s="1" t="s">
        <v>171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5.75" customHeight="1" spans="1:13">
      <c r="A2" s="1"/>
      <c r="B2" s="1"/>
      <c r="C2" s="1"/>
      <c r="D2" s="1"/>
      <c r="E2" s="1"/>
      <c r="F2" s="1"/>
      <c r="G2" s="1"/>
      <c r="H2" s="1"/>
      <c r="I2" s="1"/>
      <c r="J2" s="1"/>
      <c r="L2" s="2" t="s">
        <v>172</v>
      </c>
      <c r="M2" s="2"/>
    </row>
    <row r="3" ht="19.5" customHeight="1" spans="1:13">
      <c r="A3" s="3" t="s">
        <v>2</v>
      </c>
      <c r="B3" s="4"/>
      <c r="C3" s="4"/>
      <c r="D3" s="4"/>
      <c r="E3" s="1"/>
      <c r="F3" s="4"/>
      <c r="G3" s="4"/>
      <c r="H3" s="4"/>
      <c r="I3" s="1"/>
      <c r="J3" s="1"/>
      <c r="L3" s="2" t="s">
        <v>3</v>
      </c>
      <c r="M3" s="2"/>
    </row>
    <row r="4" ht="36.75" customHeight="1" spans="1:12">
      <c r="A4" s="8" t="s">
        <v>173</v>
      </c>
      <c r="B4" s="8"/>
      <c r="C4" s="8"/>
      <c r="D4" s="8"/>
      <c r="E4" s="20" t="s">
        <v>53</v>
      </c>
      <c r="F4" s="21" t="s">
        <v>174</v>
      </c>
      <c r="G4" s="22"/>
      <c r="H4" s="23"/>
      <c r="I4" s="20" t="s">
        <v>175</v>
      </c>
      <c r="J4" s="20" t="s">
        <v>176</v>
      </c>
      <c r="K4" s="20" t="s">
        <v>177</v>
      </c>
      <c r="L4" s="20" t="s">
        <v>178</v>
      </c>
    </row>
    <row r="5" ht="45" customHeight="1" spans="1:12">
      <c r="A5" s="24" t="s">
        <v>40</v>
      </c>
      <c r="B5" s="24"/>
      <c r="C5" s="24"/>
      <c r="D5" s="24" t="s">
        <v>41</v>
      </c>
      <c r="E5" s="25"/>
      <c r="F5" s="24" t="s">
        <v>42</v>
      </c>
      <c r="G5" s="26" t="s">
        <v>179</v>
      </c>
      <c r="H5" s="26" t="s">
        <v>180</v>
      </c>
      <c r="I5" s="25"/>
      <c r="J5" s="25"/>
      <c r="K5" s="25"/>
      <c r="L5" s="25"/>
    </row>
    <row r="6" ht="36.75" customHeight="1" spans="1:12">
      <c r="A6" s="9" t="s">
        <v>45</v>
      </c>
      <c r="B6" s="9" t="s">
        <v>46</v>
      </c>
      <c r="C6" s="9" t="s">
        <v>47</v>
      </c>
      <c r="D6" s="10" t="s">
        <v>48</v>
      </c>
      <c r="E6" s="27"/>
      <c r="F6" s="28"/>
      <c r="G6" s="28"/>
      <c r="H6" s="28"/>
      <c r="I6" s="27"/>
      <c r="J6" s="27"/>
      <c r="K6" s="27"/>
      <c r="L6" s="27"/>
    </row>
    <row r="7" ht="24.75" customHeight="1" spans="1:12">
      <c r="A7" s="29" t="s">
        <v>49</v>
      </c>
      <c r="B7" s="29" t="s">
        <v>50</v>
      </c>
      <c r="C7" s="29" t="s">
        <v>51</v>
      </c>
      <c r="D7" s="30" t="s">
        <v>52</v>
      </c>
      <c r="E7" s="31">
        <f ca="1">SUM(F7+I7+J7+K7+L7)</f>
        <v>1835290</v>
      </c>
      <c r="F7" s="15">
        <f ca="1">SUM(G7:H7)</f>
        <v>1835290</v>
      </c>
      <c r="G7" s="15">
        <f ca="1">SUM(部门支出总表!E6)</f>
        <v>1835290</v>
      </c>
      <c r="H7" s="28"/>
      <c r="I7" s="27"/>
      <c r="J7" s="27"/>
      <c r="K7" s="27"/>
      <c r="L7" s="27"/>
    </row>
    <row r="8" ht="24.75" customHeight="1" spans="1:12">
      <c r="A8" s="32"/>
      <c r="B8" s="32"/>
      <c r="C8" s="32"/>
      <c r="D8" s="33"/>
      <c r="E8" s="27"/>
      <c r="F8" s="28"/>
      <c r="G8" s="28"/>
      <c r="H8" s="28"/>
      <c r="I8" s="27"/>
      <c r="J8" s="27"/>
      <c r="K8" s="27"/>
      <c r="L8" s="27"/>
    </row>
    <row r="9" ht="24.75" customHeight="1" spans="1:12">
      <c r="A9" s="32"/>
      <c r="B9" s="32"/>
      <c r="C9" s="32"/>
      <c r="D9" s="33"/>
      <c r="E9" s="27"/>
      <c r="F9" s="28"/>
      <c r="G9" s="28"/>
      <c r="H9" s="28"/>
      <c r="I9" s="27"/>
      <c r="J9" s="27"/>
      <c r="K9" s="27"/>
      <c r="L9" s="27"/>
    </row>
    <row r="10" ht="22.5" customHeight="1" spans="1:12">
      <c r="A10" s="34"/>
      <c r="B10" s="34"/>
      <c r="C10" s="34"/>
      <c r="D10" s="34"/>
      <c r="E10" s="27"/>
      <c r="F10" s="28"/>
      <c r="G10" s="28"/>
      <c r="H10" s="28"/>
      <c r="I10" s="27"/>
      <c r="J10" s="27"/>
      <c r="K10" s="27"/>
      <c r="L10" s="27"/>
    </row>
    <row r="11" ht="20.25" customHeight="1" spans="1:12">
      <c r="A11" s="35"/>
      <c r="B11" s="35"/>
      <c r="C11" s="35"/>
      <c r="D11" s="36"/>
      <c r="E11" s="37">
        <f ca="1">SUM(E6:E10)</f>
        <v>1835290</v>
      </c>
      <c r="F11" s="37">
        <f ca="1" t="shared" ref="F11:L11" si="0">SUM(F6:F10)</f>
        <v>1835290</v>
      </c>
      <c r="G11" s="37">
        <f ca="1" t="shared" si="0"/>
        <v>1835290</v>
      </c>
      <c r="H11" s="37">
        <f ca="1" t="shared" si="0"/>
        <v>0</v>
      </c>
      <c r="I11" s="37">
        <f ca="1" t="shared" si="0"/>
        <v>0</v>
      </c>
      <c r="J11" s="37">
        <f ca="1" t="shared" si="0"/>
        <v>0</v>
      </c>
      <c r="K11" s="37">
        <f ca="1" t="shared" si="0"/>
        <v>0</v>
      </c>
      <c r="L11" s="37">
        <f ca="1" t="shared" si="0"/>
        <v>0</v>
      </c>
    </row>
  </sheetData>
  <sheetProtection formatCells="0" formatColumns="0" formatRows="0"/>
  <mergeCells count="9">
    <mergeCell ref="A1:L1"/>
    <mergeCell ref="A4:D4"/>
    <mergeCell ref="F4:H4"/>
    <mergeCell ref="A5:C5"/>
    <mergeCell ref="E4:E5"/>
    <mergeCell ref="I4:I5"/>
    <mergeCell ref="J4:J5"/>
    <mergeCell ref="K4:K5"/>
    <mergeCell ref="L4:L5"/>
  </mergeCells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4"/>
  <sheetViews>
    <sheetView showGridLines="0" workbookViewId="0">
      <selection activeCell="G9" sqref="G9"/>
    </sheetView>
  </sheetViews>
  <sheetFormatPr defaultColWidth="9" defaultRowHeight="14.25" outlineLevelCol="6"/>
  <cols>
    <col min="1" max="1" width="6.125" customWidth="1"/>
    <col min="2" max="2" width="7" customWidth="1"/>
    <col min="3" max="3" width="7.875" customWidth="1"/>
    <col min="4" max="4" width="30.25" customWidth="1"/>
    <col min="5" max="5" width="17.5" customWidth="1"/>
    <col min="6" max="6" width="17.25" customWidth="1"/>
    <col min="7" max="7" width="17.5" customWidth="1"/>
  </cols>
  <sheetData>
    <row r="1" ht="34.5" customHeight="1" spans="1:7">
      <c r="A1" s="1" t="s">
        <v>181</v>
      </c>
      <c r="B1" s="1"/>
      <c r="C1" s="1"/>
      <c r="D1" s="1"/>
      <c r="E1" s="1"/>
      <c r="F1" s="1"/>
      <c r="G1" s="1"/>
    </row>
    <row r="2" ht="17.25" customHeight="1" spans="1:7">
      <c r="A2" s="1"/>
      <c r="B2" s="1"/>
      <c r="C2" s="1"/>
      <c r="D2" s="1"/>
      <c r="E2" s="1"/>
      <c r="F2" s="1"/>
      <c r="G2" s="2" t="s">
        <v>182</v>
      </c>
    </row>
    <row r="3" ht="19.5" customHeight="1" spans="1:7">
      <c r="A3" s="3" t="s">
        <v>2</v>
      </c>
      <c r="B3" s="4"/>
      <c r="C3" s="4"/>
      <c r="D3" s="4"/>
      <c r="E3" s="4"/>
      <c r="F3" s="4"/>
      <c r="G3" s="2" t="s">
        <v>3</v>
      </c>
    </row>
    <row r="4" ht="31.5" customHeight="1" spans="1:7">
      <c r="A4" s="5" t="s">
        <v>40</v>
      </c>
      <c r="B4" s="6"/>
      <c r="C4" s="7"/>
      <c r="D4" s="8" t="s">
        <v>41</v>
      </c>
      <c r="E4" s="8" t="s">
        <v>53</v>
      </c>
      <c r="F4" s="8" t="s">
        <v>43</v>
      </c>
      <c r="G4" s="8" t="s">
        <v>44</v>
      </c>
    </row>
    <row r="5" ht="35.25" customHeight="1" spans="1:7">
      <c r="A5" s="9" t="s">
        <v>45</v>
      </c>
      <c r="B5" s="9" t="s">
        <v>46</v>
      </c>
      <c r="C5" s="9" t="s">
        <v>47</v>
      </c>
      <c r="D5" s="10" t="s">
        <v>48</v>
      </c>
      <c r="E5" s="11" t="s">
        <v>53</v>
      </c>
      <c r="F5" s="11" t="s">
        <v>183</v>
      </c>
      <c r="G5" s="11" t="s">
        <v>184</v>
      </c>
    </row>
    <row r="6" ht="35.25" customHeight="1" spans="1:7">
      <c r="A6" s="12" t="s">
        <v>49</v>
      </c>
      <c r="B6" s="12" t="s">
        <v>50</v>
      </c>
      <c r="C6" s="12" t="s">
        <v>51</v>
      </c>
      <c r="D6" s="13" t="s">
        <v>52</v>
      </c>
      <c r="E6" s="14">
        <f ca="1">SUM(F6:G6)</f>
        <v>1835290</v>
      </c>
      <c r="F6" s="15">
        <f ca="1">SUM(一般公共预算支出表!F7)</f>
        <v>0</v>
      </c>
      <c r="G6" s="14">
        <f ca="1">SUM(一般公共预算支出表!G7)</f>
        <v>1835290</v>
      </c>
    </row>
    <row r="7" ht="35.25" customHeight="1" spans="1:7">
      <c r="A7" s="12"/>
      <c r="B7" s="12"/>
      <c r="C7" s="12"/>
      <c r="D7" s="13"/>
      <c r="E7" s="14"/>
      <c r="F7" s="15"/>
      <c r="G7" s="14"/>
    </row>
    <row r="8" ht="35.25" customHeight="1" spans="1:7">
      <c r="A8" s="12"/>
      <c r="B8" s="12"/>
      <c r="C8" s="12"/>
      <c r="D8" s="13"/>
      <c r="E8" s="14"/>
      <c r="F8" s="15"/>
      <c r="G8" s="14"/>
    </row>
    <row r="9" ht="35.25" customHeight="1" spans="1:7">
      <c r="A9" s="9"/>
      <c r="B9" s="9"/>
      <c r="C9" s="9"/>
      <c r="D9" s="10"/>
      <c r="E9" s="14"/>
      <c r="F9" s="14"/>
      <c r="G9" s="14"/>
    </row>
    <row r="10" ht="35.25" customHeight="1" spans="1:7">
      <c r="A10" s="9"/>
      <c r="B10" s="9"/>
      <c r="C10" s="9"/>
      <c r="D10" s="10"/>
      <c r="E10" s="14"/>
      <c r="F10" s="14"/>
      <c r="G10" s="14"/>
    </row>
    <row r="11" ht="35.25" customHeight="1" spans="1:7">
      <c r="A11" s="9"/>
      <c r="B11" s="9"/>
      <c r="C11" s="9"/>
      <c r="D11" s="10"/>
      <c r="E11" s="14"/>
      <c r="F11" s="14"/>
      <c r="G11" s="14"/>
    </row>
    <row r="12" ht="35.25" customHeight="1" spans="1:7">
      <c r="A12" s="9"/>
      <c r="B12" s="9"/>
      <c r="C12" s="9"/>
      <c r="D12" s="10"/>
      <c r="E12" s="14"/>
      <c r="F12" s="14"/>
      <c r="G12" s="14"/>
    </row>
    <row r="13" ht="35.25" customHeight="1" spans="1:7">
      <c r="A13" s="9"/>
      <c r="B13" s="9"/>
      <c r="C13" s="9"/>
      <c r="D13" s="10"/>
      <c r="E13" s="14"/>
      <c r="F13" s="14"/>
      <c r="G13" s="14"/>
    </row>
    <row r="14" ht="37.5" customHeight="1" spans="1:7">
      <c r="A14" s="16"/>
      <c r="B14" s="16"/>
      <c r="C14" s="17"/>
      <c r="D14" s="18"/>
      <c r="E14" s="19">
        <f ca="1" t="shared" ref="E14:G14" si="0">SUM(E6:E13)</f>
        <v>1835290</v>
      </c>
      <c r="F14" s="19">
        <f ca="1" t="shared" si="0"/>
        <v>0</v>
      </c>
      <c r="G14" s="19">
        <f ca="1" t="shared" si="0"/>
        <v>1835290</v>
      </c>
    </row>
  </sheetData>
  <sheetProtection formatCells="0" formatColumns="0" formatRows="0"/>
  <mergeCells count="2">
    <mergeCell ref="A1:G1"/>
    <mergeCell ref="A4:C4"/>
  </mergeCells>
  <printOptions horizontalCentered="1"/>
  <pageMargins left="0.747916666666667" right="0.747916666666667" top="0.669444444444445" bottom="0.639583333333333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results</vt:lpstr>
      <vt:lpstr>财政拨款收支总表</vt:lpstr>
      <vt:lpstr>一般公共预算支出表</vt:lpstr>
      <vt:lpstr>一般公共预算基本支出表</vt:lpstr>
      <vt:lpstr>一般公共预算"三公"经费支出表</vt:lpstr>
      <vt:lpstr>政府性基金预算支出表</vt:lpstr>
      <vt:lpstr>部门收支总表</vt:lpstr>
      <vt:lpstr>部门收入总表</vt:lpstr>
      <vt:lpstr>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林中小屋</cp:lastModifiedBy>
  <dcterms:created xsi:type="dcterms:W3CDTF">1996-12-17T01:32:00Z</dcterms:created>
  <cp:lastPrinted>2018-02-23T06:59:00Z</cp:lastPrinted>
  <dcterms:modified xsi:type="dcterms:W3CDTF">2019-02-07T18:11:03Z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26609376</vt:i4>
  </property>
  <property fmtid="{D5CDD505-2E9C-101B-9397-08002B2CF9AE}" pid="3" name="KSOProductBuildVer">
    <vt:lpwstr>2052-10.1.0.6205</vt:lpwstr>
  </property>
</Properties>
</file>