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 activeTab="1"/>
  </bookViews>
  <sheets>
    <sheet name="计划表" sheetId="1" r:id="rId1"/>
    <sheet name="汇总表" sheetId="2" r:id="rId2"/>
    <sheet name="Sheet3" sheetId="3" r:id="rId3"/>
  </sheets>
  <definedNames>
    <definedName name="_xlnm._FilterDatabase" localSheetId="0" hidden="1">计划表!$A$3:$N$189</definedName>
    <definedName name="_xlnm.Print_Titles" localSheetId="0">计划表!$2:$3</definedName>
  </definedNames>
  <calcPr calcId="144525"/>
</workbook>
</file>

<file path=xl/sharedStrings.xml><?xml version="1.0" encoding="utf-8"?>
<sst xmlns="http://schemas.openxmlformats.org/spreadsheetml/2006/main" count="401">
  <si>
    <r>
      <rPr>
        <sz val="10"/>
        <color theme="1"/>
        <rFont val="宋体"/>
        <charset val="134"/>
      </rPr>
      <t>附件2</t>
    </r>
    <r>
      <rPr>
        <sz val="24"/>
        <color theme="1"/>
        <rFont val="宋体"/>
        <charset val="134"/>
      </rPr>
      <t xml:space="preserve">        2017年第一批财政专项扶贫资金项目计划安排表</t>
    </r>
  </si>
  <si>
    <t>乡镇</t>
  </si>
  <si>
    <t>项目单位</t>
  </si>
  <si>
    <t>原贫困村</t>
  </si>
  <si>
    <t>项目类别</t>
  </si>
  <si>
    <t>项目名称</t>
  </si>
  <si>
    <t>项目建设内容及规模</t>
  </si>
  <si>
    <t>项目投入（万元）</t>
  </si>
  <si>
    <t>项目预期效益</t>
  </si>
  <si>
    <t>备注</t>
  </si>
  <si>
    <t>合计</t>
  </si>
  <si>
    <t>财扶
资金</t>
  </si>
  <si>
    <t>其它资金</t>
  </si>
  <si>
    <t>农民自筹</t>
  </si>
  <si>
    <t>直接帮扶户数(户)</t>
  </si>
  <si>
    <t>扶持
人口（人）</t>
  </si>
  <si>
    <t>农民
年增收(万元)</t>
  </si>
  <si>
    <t>威溪乡</t>
  </si>
  <si>
    <t>兴隆村</t>
  </si>
  <si>
    <t>基础设施</t>
  </si>
  <si>
    <t>村组公路</t>
  </si>
  <si>
    <t>道路建设5公里</t>
  </si>
  <si>
    <t>银杉村</t>
  </si>
  <si>
    <t>转龙村</t>
  </si>
  <si>
    <t>道路建设3公里</t>
  </si>
  <si>
    <t>江坪村</t>
  </si>
  <si>
    <t>尖坪村</t>
  </si>
  <si>
    <t>茶山村</t>
  </si>
  <si>
    <t>漆家村</t>
  </si>
  <si>
    <t>组道加宽4公里</t>
  </si>
  <si>
    <t>连云村</t>
  </si>
  <si>
    <t>组道建设（铺沙）</t>
  </si>
  <si>
    <t>长佃村</t>
  </si>
  <si>
    <t>硬化组道3公里</t>
  </si>
  <si>
    <t>西岩镇</t>
  </si>
  <si>
    <t>永丰村</t>
  </si>
  <si>
    <t>双洪村</t>
  </si>
  <si>
    <t>组道硬化1.2公里</t>
  </si>
  <si>
    <t>联心村</t>
  </si>
  <si>
    <t>伍家村</t>
  </si>
  <si>
    <t>组道建设3.5公里</t>
  </si>
  <si>
    <t>太塘村</t>
  </si>
  <si>
    <t>人安饮水</t>
  </si>
  <si>
    <t>自来水管道安装</t>
  </si>
  <si>
    <t>杨田村</t>
  </si>
  <si>
    <t>组道硬化1.4米</t>
  </si>
  <si>
    <t>碧云村</t>
  </si>
  <si>
    <t>沙桥村</t>
  </si>
  <si>
    <t>联塘村</t>
  </si>
  <si>
    <t>瑶塘村</t>
  </si>
  <si>
    <t>源水村</t>
  </si>
  <si>
    <t>道路、桥梁建设</t>
  </si>
  <si>
    <t>金紫乡</t>
  </si>
  <si>
    <t>金山村</t>
  </si>
  <si>
    <t>白水村</t>
  </si>
  <si>
    <t>道路硬化1.5公里</t>
  </si>
  <si>
    <t>金龙村</t>
  </si>
  <si>
    <t>江西村</t>
  </si>
  <si>
    <t>产业发展</t>
  </si>
  <si>
    <t>种植业</t>
  </si>
  <si>
    <t>油茶林种植100亩</t>
  </si>
  <si>
    <t>七里坪社区居委会</t>
  </si>
  <si>
    <t>七里坪居委会</t>
  </si>
  <si>
    <t>柑桔改良200亩</t>
  </si>
  <si>
    <t>道路建设1.5公里</t>
  </si>
  <si>
    <t>茅坪镇</t>
  </si>
  <si>
    <t>长乐村</t>
  </si>
  <si>
    <t>谭家冲村</t>
  </si>
  <si>
    <t>道路扩建5公里</t>
  </si>
  <si>
    <t>大塘村</t>
  </si>
  <si>
    <t>道路建设4公里</t>
  </si>
  <si>
    <t>金兴村</t>
  </si>
  <si>
    <t>金塔村</t>
  </si>
  <si>
    <t>白竹山村</t>
  </si>
  <si>
    <t>药材种植等</t>
  </si>
  <si>
    <t>道路建设2.5公里</t>
  </si>
  <si>
    <t>高坪村</t>
  </si>
  <si>
    <t>高茆塘村</t>
  </si>
  <si>
    <t>道路建设2公里</t>
  </si>
  <si>
    <t>坪水村</t>
  </si>
  <si>
    <t>道路建设1.9公里</t>
  </si>
  <si>
    <t>玺盆水村</t>
  </si>
  <si>
    <t>骑龙村</t>
  </si>
  <si>
    <t>产业发展苗木款</t>
  </si>
  <si>
    <t>蒋坊乡</t>
  </si>
  <si>
    <t>太和村</t>
  </si>
  <si>
    <t>易家湾村</t>
  </si>
  <si>
    <t>大同村</t>
  </si>
  <si>
    <t>金凤村</t>
  </si>
  <si>
    <t>儒林镇</t>
  </si>
  <si>
    <t>塔溪村</t>
  </si>
  <si>
    <t>白岩山村</t>
  </si>
  <si>
    <t>贺家寨村</t>
  </si>
  <si>
    <t>白云湖村</t>
  </si>
  <si>
    <t>界头村</t>
  </si>
  <si>
    <t>大木山村</t>
  </si>
  <si>
    <t>林步道建设5公里</t>
  </si>
  <si>
    <t>猕猴桃种植100亩</t>
  </si>
  <si>
    <t>甘溪村</t>
  </si>
  <si>
    <t>道路、水圳建设</t>
  </si>
  <si>
    <t>金水村</t>
  </si>
  <si>
    <t>栗坪村</t>
  </si>
  <si>
    <t>白石园村</t>
  </si>
  <si>
    <t>兰藤村</t>
  </si>
  <si>
    <t>拦牛坪村</t>
  </si>
  <si>
    <t>道路建设等</t>
  </si>
  <si>
    <t>藤缠村</t>
  </si>
  <si>
    <t>南门村</t>
  </si>
  <si>
    <t>飞鹿村</t>
  </si>
  <si>
    <t>龙凤冲村</t>
  </si>
  <si>
    <t>木大坪村</t>
  </si>
  <si>
    <t>新枧水村</t>
  </si>
  <si>
    <t>林道建设4公里</t>
  </si>
  <si>
    <t>丹口镇</t>
  </si>
  <si>
    <t>仙鹅村</t>
  </si>
  <si>
    <t>道路硬化1公里</t>
  </si>
  <si>
    <t>沙洲岩门村</t>
  </si>
  <si>
    <t>沙洲村</t>
  </si>
  <si>
    <t>林道建设10公里</t>
  </si>
  <si>
    <t>龙寨村</t>
  </si>
  <si>
    <t>道路硬化2公里</t>
  </si>
  <si>
    <t>前进村</t>
  </si>
  <si>
    <t>水头村</t>
  </si>
  <si>
    <t>平南寨村</t>
  </si>
  <si>
    <t>坪子寨村</t>
  </si>
  <si>
    <t>光伏扶贫</t>
  </si>
  <si>
    <t>光伏电站建设</t>
  </si>
  <si>
    <t>栏牛塘村</t>
  </si>
  <si>
    <t>苗香梨、青钱柳种植</t>
  </si>
  <si>
    <t>永平村</t>
  </si>
  <si>
    <t>坳头坪村</t>
  </si>
  <si>
    <t>道路建设12公里</t>
  </si>
  <si>
    <t>群旺村</t>
  </si>
  <si>
    <t>斜头山村</t>
  </si>
  <si>
    <t>洞头山村</t>
  </si>
  <si>
    <t>丹口村</t>
  </si>
  <si>
    <t>大桥头村</t>
  </si>
  <si>
    <t>种植猕猴桃等</t>
  </si>
  <si>
    <t>汀坪乡</t>
  </si>
  <si>
    <t>安乐村</t>
  </si>
  <si>
    <t>核桃种植100亩</t>
  </si>
  <si>
    <t>龙塘村</t>
  </si>
  <si>
    <t>大坪水村</t>
  </si>
  <si>
    <t>道路建设3.5公里</t>
  </si>
  <si>
    <t>古田村</t>
  </si>
  <si>
    <t>大河村</t>
  </si>
  <si>
    <t>东河村</t>
  </si>
  <si>
    <t>杨梅坳村</t>
  </si>
  <si>
    <t>农田水利</t>
  </si>
  <si>
    <t>水圳建设4千米</t>
  </si>
  <si>
    <t>蓬瀛村</t>
  </si>
  <si>
    <t>蓬洞村</t>
  </si>
  <si>
    <t>水圳建设3500米</t>
  </si>
  <si>
    <t>金童山村</t>
  </si>
  <si>
    <t>大冲头村</t>
  </si>
  <si>
    <t>与桂石村连接线</t>
  </si>
  <si>
    <t>小阳坪村</t>
  </si>
  <si>
    <t>道路桥梁建设</t>
  </si>
  <si>
    <t>独宿村</t>
  </si>
  <si>
    <t>水圳建设、道路维修等</t>
  </si>
  <si>
    <t>隘上村</t>
  </si>
  <si>
    <t>林道建设5公里</t>
  </si>
  <si>
    <t>桂花村</t>
  </si>
  <si>
    <t>上岩村</t>
  </si>
  <si>
    <t>五团镇</t>
  </si>
  <si>
    <t>中山社区
居委会</t>
  </si>
  <si>
    <t>一居委会</t>
  </si>
  <si>
    <t>种植辣椒等</t>
  </si>
  <si>
    <t>二居委会</t>
  </si>
  <si>
    <t>水圳建设3000米</t>
  </si>
  <si>
    <t>石空村</t>
  </si>
  <si>
    <t>初水村</t>
  </si>
  <si>
    <t>金童山社区</t>
  </si>
  <si>
    <t>江头司村</t>
  </si>
  <si>
    <t>铺路水村</t>
  </si>
  <si>
    <t>种养业</t>
  </si>
  <si>
    <t>水果园、养殖等</t>
  </si>
  <si>
    <t>恒洲村</t>
  </si>
  <si>
    <t>茶园村</t>
  </si>
  <si>
    <t>巡头村</t>
  </si>
  <si>
    <t>坪山村</t>
  </si>
  <si>
    <t>长安营镇</t>
  </si>
  <si>
    <t>蕨枝坪村</t>
  </si>
  <si>
    <t>养殖业</t>
  </si>
  <si>
    <t>奶牛养殖</t>
  </si>
  <si>
    <t>德胜村</t>
  </si>
  <si>
    <t>八树村</t>
  </si>
  <si>
    <t>通讯设施</t>
  </si>
  <si>
    <t>有线电视线路</t>
  </si>
  <si>
    <t>青钱柳种植100亩</t>
  </si>
  <si>
    <t>新岭村</t>
  </si>
  <si>
    <t>长兴村</t>
  </si>
  <si>
    <t>水圳建设1000米</t>
  </si>
  <si>
    <t>公共服务</t>
  </si>
  <si>
    <t>绿化建设</t>
  </si>
  <si>
    <t>上排村</t>
  </si>
  <si>
    <t>六甲六马村</t>
  </si>
  <si>
    <t>六甲村</t>
  </si>
  <si>
    <t>异地搬迁</t>
  </si>
  <si>
    <t>异地搬迁场地建设</t>
  </si>
  <si>
    <t>电网改造</t>
  </si>
  <si>
    <t>供电线路改造</t>
  </si>
  <si>
    <t>青钱柳种植</t>
  </si>
  <si>
    <t>大寨村</t>
  </si>
  <si>
    <t>岩寨村</t>
  </si>
  <si>
    <t>白毛坪</t>
  </si>
  <si>
    <t>太平村</t>
  </si>
  <si>
    <t>水推村</t>
  </si>
  <si>
    <t>白毛坪村</t>
  </si>
  <si>
    <t>卡田村</t>
  </si>
  <si>
    <t>小寨村</t>
  </si>
  <si>
    <t>油茶林种植200亩</t>
  </si>
  <si>
    <t>侯家寨村</t>
  </si>
  <si>
    <t>横板桥村</t>
  </si>
  <si>
    <t>义山园村</t>
  </si>
  <si>
    <t>大坳头村</t>
  </si>
  <si>
    <t>胜利村</t>
  </si>
  <si>
    <t>青峰村</t>
  </si>
  <si>
    <t>水圳2000米</t>
  </si>
  <si>
    <t>大横村</t>
  </si>
  <si>
    <t>兰子坪村</t>
  </si>
  <si>
    <t>和平村</t>
  </si>
  <si>
    <t>枫界村</t>
  </si>
  <si>
    <t>尾参种植100亩</t>
  </si>
  <si>
    <t>黄伞村</t>
  </si>
  <si>
    <t>兰蓉乡</t>
  </si>
  <si>
    <t>黔峰村</t>
  </si>
  <si>
    <t>新寨村</t>
  </si>
  <si>
    <t>水源村</t>
  </si>
  <si>
    <t>土桥农场</t>
  </si>
  <si>
    <t>叶头工区</t>
  </si>
  <si>
    <t>白毛坪乡</t>
  </si>
  <si>
    <t>道路建设1公里</t>
  </si>
  <si>
    <t>高寒山区</t>
  </si>
  <si>
    <t>藤坪村</t>
  </si>
  <si>
    <t>汀坪村</t>
  </si>
  <si>
    <t>贫困人口减贫</t>
  </si>
  <si>
    <t>贫困人口产业发展</t>
  </si>
  <si>
    <t>尖头田村</t>
  </si>
  <si>
    <t>下坪村</t>
  </si>
  <si>
    <t>养羊100头</t>
  </si>
  <si>
    <t>城溪村</t>
  </si>
  <si>
    <t>水圳建设800米</t>
  </si>
  <si>
    <t>白头坳村</t>
  </si>
  <si>
    <t>歌舞村</t>
  </si>
  <si>
    <t>道路维修1公里</t>
  </si>
  <si>
    <t>大阳村</t>
  </si>
  <si>
    <t>种植猕猴桃等50亩</t>
  </si>
  <si>
    <t>虫茶种植30亩</t>
  </si>
  <si>
    <t>马蹄种植50亩</t>
  </si>
  <si>
    <t>大洲村</t>
  </si>
  <si>
    <t>水圳维修800米</t>
  </si>
  <si>
    <t>信塘村</t>
  </si>
  <si>
    <t>养鱼20亩</t>
  </si>
  <si>
    <t>报木坪村</t>
  </si>
  <si>
    <t>组道硬化500米</t>
  </si>
  <si>
    <t>青云村</t>
  </si>
  <si>
    <t>组道建设1.5公里</t>
  </si>
  <si>
    <t>燕子山社区</t>
  </si>
  <si>
    <t>道路硬化800米</t>
  </si>
  <si>
    <t>白良村</t>
  </si>
  <si>
    <t>组道维修2公里</t>
  </si>
  <si>
    <t>六组组道</t>
  </si>
  <si>
    <t>十里树村</t>
  </si>
  <si>
    <t>组道硬化300米</t>
  </si>
  <si>
    <t>养羊50头</t>
  </si>
  <si>
    <t>菜牛养殖20头</t>
  </si>
  <si>
    <t>玉屏村</t>
  </si>
  <si>
    <t>养鱼6亩</t>
  </si>
  <si>
    <t>芭蕉村</t>
  </si>
  <si>
    <t>组道建设1公里</t>
  </si>
  <si>
    <t>田塘村</t>
  </si>
  <si>
    <t>养羊300只</t>
  </si>
  <si>
    <t>高桥村</t>
  </si>
  <si>
    <t>正冲村</t>
  </si>
  <si>
    <t>组道维修3.5公里</t>
  </si>
  <si>
    <t>白沙村</t>
  </si>
  <si>
    <t>乡村旅游</t>
  </si>
  <si>
    <t>农家乐建设</t>
  </si>
  <si>
    <t>杨家三村</t>
  </si>
  <si>
    <t>松柏村</t>
  </si>
  <si>
    <t>玉河村</t>
  </si>
  <si>
    <t>小石村</t>
  </si>
  <si>
    <t>联合村</t>
  </si>
  <si>
    <t>道路维修2公里</t>
  </si>
  <si>
    <t>金沙村</t>
  </si>
  <si>
    <t>组道建设1.2公里</t>
  </si>
  <si>
    <t>道路硬化400米</t>
  </si>
  <si>
    <t>桥梁建设</t>
  </si>
  <si>
    <t>城步县原种场</t>
  </si>
  <si>
    <t>城步金鲟水产养殖专业合作社</t>
  </si>
  <si>
    <t>鲟鱼养殖</t>
  </si>
  <si>
    <t>长佃龙欣养殖专业合作社</t>
  </si>
  <si>
    <t>养羊400头</t>
  </si>
  <si>
    <t>岳林林木种植专业合作社</t>
  </si>
  <si>
    <t>油茶种植1000亩</t>
  </si>
  <si>
    <t>明盛牲畜养殖专业合作社</t>
  </si>
  <si>
    <t>云水边旅游开发
公司</t>
  </si>
  <si>
    <t>乡村旅游设施建设</t>
  </si>
  <si>
    <t>旺农特色果蔬种植合作社</t>
  </si>
  <si>
    <t>樱桃种植200亩</t>
  </si>
  <si>
    <t>茅坪生态渔牧养殖合作社</t>
  </si>
  <si>
    <t>养鱼60亩</t>
  </si>
  <si>
    <t>冰糖冲水产专业合作社</t>
  </si>
  <si>
    <t>养鱼30亩</t>
  </si>
  <si>
    <t>金紫乡生态农产品专业合作社</t>
  </si>
  <si>
    <t>土鸡养殖2000只</t>
  </si>
  <si>
    <t>敖春阁油茶种植合作社</t>
  </si>
  <si>
    <t>油茶基地道路建设</t>
  </si>
  <si>
    <t>十万古田青钱柳种植合作社</t>
  </si>
  <si>
    <t>青钱柳种植500亩</t>
  </si>
  <si>
    <t>城步竹海猕猴桃种植合作社</t>
  </si>
  <si>
    <t>猕猴桃、黑老虎种植50亩</t>
  </si>
  <si>
    <t>丹口镇仙鹅村种养协会</t>
  </si>
  <si>
    <t>蔬菜种植100亩</t>
  </si>
  <si>
    <t>牛羊羊农牧开发有限公司</t>
  </si>
  <si>
    <t>牧草种植400亩</t>
  </si>
  <si>
    <t>兴顺和农业开发有限公司</t>
  </si>
  <si>
    <t>种植优质水稻</t>
  </si>
  <si>
    <t>凤岭土鸡养殖专业合作社</t>
  </si>
  <si>
    <t>养殖土鸡2000只</t>
  </si>
  <si>
    <t>华鑫科技农业开发有限公司</t>
  </si>
  <si>
    <t>城步瑶寨水果专业合作社</t>
  </si>
  <si>
    <t>种植水果50亩</t>
  </si>
  <si>
    <t>板冲土鸡生态养殖合作社</t>
  </si>
  <si>
    <t>养殖土鸡3000只</t>
  </si>
  <si>
    <t>万红花卉合作社</t>
  </si>
  <si>
    <t>加工业</t>
  </si>
  <si>
    <t>仿真花卉加工</t>
  </si>
  <si>
    <t>残疾人创业</t>
  </si>
  <si>
    <t>林界冲水产养殖专业合作社</t>
  </si>
  <si>
    <t>冷水鱼养殖50亩</t>
  </si>
  <si>
    <t>兰蓉黔峰生态养殖专业合作社</t>
  </si>
  <si>
    <t>养山羊200头</t>
  </si>
  <si>
    <t>宏源养蜂专业
合作社</t>
  </si>
  <si>
    <t>养殖蜜蜂100箱</t>
  </si>
  <si>
    <t>城步盘玉银濮土鸡养殖专业合作社</t>
  </si>
  <si>
    <t>养殖乌骨鸡3000只</t>
  </si>
  <si>
    <t>喔街街电子商务有限公司</t>
  </si>
  <si>
    <t>电商扶贫</t>
  </si>
  <si>
    <t>电商服务站建设</t>
  </si>
  <si>
    <t>梧桐坪青钱柳综合专业合作社</t>
  </si>
  <si>
    <t>种植青钱柳200亩</t>
  </si>
  <si>
    <t>城步云雾猕猴桃种植专业合作社</t>
  </si>
  <si>
    <t>种植猕猴桃300亩</t>
  </si>
  <si>
    <t>长安虫茶专业种植合作社</t>
  </si>
  <si>
    <t>虫茶种植1000亩</t>
  </si>
  <si>
    <t>城步天元农业开发有限公司</t>
  </si>
  <si>
    <t>团委青年创业奖励</t>
  </si>
  <si>
    <t>城步湘诚华强食品有限公司</t>
  </si>
  <si>
    <t>食品加工</t>
  </si>
  <si>
    <t>全县</t>
  </si>
  <si>
    <t>雨露计划</t>
  </si>
  <si>
    <t>职业学历教育</t>
  </si>
  <si>
    <t>两后生培训</t>
  </si>
  <si>
    <t>特困家庭义务教育</t>
  </si>
  <si>
    <t>帮扶贫困家庭子女</t>
  </si>
  <si>
    <t>扶贫培训</t>
  </si>
  <si>
    <t>科技骨干培训</t>
  </si>
  <si>
    <t>致富带头人培训</t>
  </si>
  <si>
    <t>实用技术培训</t>
  </si>
  <si>
    <t>扶贫干部培训学习</t>
  </si>
  <si>
    <t>扶贫干部培训</t>
  </si>
  <si>
    <t>扶贫宣传</t>
  </si>
  <si>
    <t>扶贫政策宣传</t>
  </si>
  <si>
    <t>统计监测</t>
  </si>
  <si>
    <t>贫困监测</t>
  </si>
  <si>
    <t>贫困统计监测</t>
  </si>
  <si>
    <t>合         计</t>
  </si>
  <si>
    <t>附件1</t>
  </si>
  <si>
    <t>2017年第一批财政专项扶贫资金项目计划汇总表</t>
  </si>
  <si>
    <t>市
县
名</t>
  </si>
  <si>
    <t>危房改造</t>
  </si>
  <si>
    <t xml:space="preserve">其它项目 </t>
  </si>
  <si>
    <t>小计</t>
  </si>
  <si>
    <t>农村安全饮水</t>
  </si>
  <si>
    <t>“五小”农田水利</t>
  </si>
  <si>
    <t>村级公路</t>
  </si>
  <si>
    <t>一般基础设施</t>
  </si>
  <si>
    <t>帮扶到户</t>
  </si>
  <si>
    <t>贷款贴息</t>
  </si>
  <si>
    <t>风险化解资金</t>
  </si>
  <si>
    <t>其它产业项目</t>
  </si>
  <si>
    <t>特困家庭义务教育补贴</t>
  </si>
  <si>
    <t>村官、科技骨干培训</t>
  </si>
  <si>
    <t>财扶资金</t>
  </si>
  <si>
    <t>扶持户数</t>
  </si>
  <si>
    <t>扶持人数</t>
  </si>
  <si>
    <t>直接帮扶</t>
  </si>
  <si>
    <t>委托帮扶</t>
  </si>
  <si>
    <t>股份合作</t>
  </si>
  <si>
    <t>农户贷款</t>
  </si>
  <si>
    <t>企业贷款</t>
  </si>
  <si>
    <t>县财政配套</t>
  </si>
  <si>
    <t>人</t>
  </si>
  <si>
    <t>贷款额</t>
  </si>
  <si>
    <t>贴息额</t>
  </si>
  <si>
    <t>万
元</t>
  </si>
  <si>
    <t>万元</t>
  </si>
  <si>
    <t>户</t>
  </si>
  <si>
    <t>城步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</si>
</sst>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theme="1"/>
      <name val="宋体"/>
      <charset val="134"/>
    </font>
    <font>
      <sz val="2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6" borderId="14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28" fillId="24" borderId="15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2" fillId="0" borderId="9" xfId="50" applyFont="1" applyBorder="1" applyAlignment="1">
      <alignment horizontal="center" vertical="center" wrapText="1"/>
    </xf>
    <xf numFmtId="0" fontId="2" fillId="0" borderId="10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4" fillId="0" borderId="0" xfId="5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" fillId="2" borderId="6" xfId="13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2" borderId="6" xfId="13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89"/>
  <sheetViews>
    <sheetView workbookViewId="0">
      <pane xSplit="14" ySplit="3" topLeftCell="O79" activePane="bottomRight" state="frozen"/>
      <selection/>
      <selection pane="topRight"/>
      <selection pane="bottomLeft"/>
      <selection pane="bottomRight" activeCell="R83" sqref="R83"/>
    </sheetView>
  </sheetViews>
  <sheetFormatPr defaultColWidth="9" defaultRowHeight="13.5"/>
  <cols>
    <col min="1" max="1" width="10.125" style="19" customWidth="1"/>
    <col min="2" max="2" width="14.375" style="19" customWidth="1"/>
    <col min="3" max="3" width="11.125" style="19" customWidth="1"/>
    <col min="4" max="4" width="10.375" style="19" customWidth="1"/>
    <col min="5" max="5" width="13.625" style="19" customWidth="1"/>
    <col min="6" max="6" width="19" style="19" customWidth="1"/>
    <col min="7" max="7" width="6.5" style="19" customWidth="1"/>
    <col min="8" max="8" width="6.25" style="19" customWidth="1"/>
    <col min="9" max="9" width="5.125" style="19" customWidth="1"/>
    <col min="10" max="10" width="4.875" style="19" customWidth="1"/>
    <col min="11" max="11" width="7.625" style="19" customWidth="1"/>
    <col min="12" max="12" width="7.375" style="19" customWidth="1"/>
    <col min="13" max="13" width="7.75" style="19" customWidth="1"/>
    <col min="14" max="14" width="8.125" style="19" customWidth="1"/>
    <col min="15" max="16381" width="9" style="19"/>
  </cols>
  <sheetData>
    <row r="1" ht="38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="19" customFormat="1" ht="31" customHeight="1" spans="1:1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/>
      <c r="I2" s="24"/>
      <c r="J2" s="24"/>
      <c r="K2" s="24" t="s">
        <v>8</v>
      </c>
      <c r="L2" s="24"/>
      <c r="M2" s="24"/>
      <c r="N2" s="24" t="s">
        <v>9</v>
      </c>
    </row>
    <row r="3" s="19" customFormat="1" ht="36" customHeight="1" spans="1:14">
      <c r="A3" s="24"/>
      <c r="B3" s="24"/>
      <c r="C3" s="24"/>
      <c r="D3" s="24"/>
      <c r="E3" s="24"/>
      <c r="F3" s="24"/>
      <c r="G3" s="24" t="s">
        <v>10</v>
      </c>
      <c r="H3" s="24" t="s">
        <v>11</v>
      </c>
      <c r="I3" s="24" t="s">
        <v>12</v>
      </c>
      <c r="J3" s="24" t="s">
        <v>13</v>
      </c>
      <c r="K3" s="24" t="s">
        <v>14</v>
      </c>
      <c r="L3" s="24" t="s">
        <v>15</v>
      </c>
      <c r="M3" s="24" t="s">
        <v>16</v>
      </c>
      <c r="N3" s="24"/>
    </row>
    <row r="4" s="19" customFormat="1" ht="24" customHeight="1" spans="1:14">
      <c r="A4" s="24" t="s">
        <v>17</v>
      </c>
      <c r="B4" s="25" t="s">
        <v>18</v>
      </c>
      <c r="C4" s="25" t="s">
        <v>18</v>
      </c>
      <c r="D4" s="25" t="s">
        <v>19</v>
      </c>
      <c r="E4" s="26" t="s">
        <v>20</v>
      </c>
      <c r="F4" s="27" t="s">
        <v>21</v>
      </c>
      <c r="G4" s="28">
        <v>50</v>
      </c>
      <c r="H4" s="28">
        <v>20</v>
      </c>
      <c r="I4" s="31">
        <v>30</v>
      </c>
      <c r="J4" s="28">
        <v>0</v>
      </c>
      <c r="K4" s="33">
        <v>43</v>
      </c>
      <c r="L4" s="33">
        <v>121</v>
      </c>
      <c r="M4" s="28">
        <f>G4*0.8</f>
        <v>40</v>
      </c>
      <c r="N4" s="24"/>
    </row>
    <row r="5" s="19" customFormat="1" ht="24" customHeight="1" spans="1:14">
      <c r="A5" s="24" t="s">
        <v>17</v>
      </c>
      <c r="B5" s="25" t="s">
        <v>22</v>
      </c>
      <c r="C5" s="25" t="s">
        <v>23</v>
      </c>
      <c r="D5" s="25" t="s">
        <v>19</v>
      </c>
      <c r="E5" s="26" t="s">
        <v>20</v>
      </c>
      <c r="F5" s="27" t="s">
        <v>24</v>
      </c>
      <c r="G5" s="28">
        <v>40</v>
      </c>
      <c r="H5" s="28">
        <v>30</v>
      </c>
      <c r="I5" s="31">
        <v>10</v>
      </c>
      <c r="J5" s="28">
        <v>0</v>
      </c>
      <c r="K5" s="28">
        <v>37</v>
      </c>
      <c r="L5" s="28">
        <v>113</v>
      </c>
      <c r="M5" s="28">
        <f t="shared" ref="M5:M24" si="0">G5*0.8</f>
        <v>32</v>
      </c>
      <c r="N5" s="24"/>
    </row>
    <row r="6" s="19" customFormat="1" ht="24" customHeight="1" spans="1:14">
      <c r="A6" s="24" t="s">
        <v>17</v>
      </c>
      <c r="B6" s="25" t="s">
        <v>25</v>
      </c>
      <c r="C6" s="25" t="s">
        <v>26</v>
      </c>
      <c r="D6" s="25" t="s">
        <v>19</v>
      </c>
      <c r="E6" s="26" t="s">
        <v>20</v>
      </c>
      <c r="F6" s="27" t="s">
        <v>24</v>
      </c>
      <c r="G6" s="28">
        <v>50</v>
      </c>
      <c r="H6" s="28">
        <v>30</v>
      </c>
      <c r="I6" s="31">
        <v>20</v>
      </c>
      <c r="J6" s="28">
        <v>0</v>
      </c>
      <c r="K6" s="33">
        <v>43</v>
      </c>
      <c r="L6" s="33">
        <v>160</v>
      </c>
      <c r="M6" s="28">
        <f t="shared" si="0"/>
        <v>40</v>
      </c>
      <c r="N6" s="24"/>
    </row>
    <row r="7" s="19" customFormat="1" ht="24" customHeight="1" spans="1:14">
      <c r="A7" s="24" t="s">
        <v>17</v>
      </c>
      <c r="B7" s="25" t="s">
        <v>27</v>
      </c>
      <c r="C7" s="25" t="s">
        <v>28</v>
      </c>
      <c r="D7" s="25" t="s">
        <v>19</v>
      </c>
      <c r="E7" s="26" t="s">
        <v>20</v>
      </c>
      <c r="F7" s="27" t="s">
        <v>29</v>
      </c>
      <c r="G7" s="28">
        <v>30</v>
      </c>
      <c r="H7" s="28">
        <v>10</v>
      </c>
      <c r="I7" s="31">
        <v>20</v>
      </c>
      <c r="J7" s="28">
        <v>0</v>
      </c>
      <c r="K7" s="33">
        <v>34</v>
      </c>
      <c r="L7" s="33">
        <v>105</v>
      </c>
      <c r="M7" s="28">
        <f t="shared" si="0"/>
        <v>24</v>
      </c>
      <c r="N7" s="24"/>
    </row>
    <row r="8" s="19" customFormat="1" ht="24" customHeight="1" spans="1:14">
      <c r="A8" s="24"/>
      <c r="B8" s="25"/>
      <c r="C8" s="25" t="s">
        <v>30</v>
      </c>
      <c r="D8" s="25" t="s">
        <v>19</v>
      </c>
      <c r="E8" s="26" t="s">
        <v>20</v>
      </c>
      <c r="F8" s="27" t="s">
        <v>31</v>
      </c>
      <c r="G8" s="28">
        <v>20</v>
      </c>
      <c r="H8" s="28">
        <v>10</v>
      </c>
      <c r="I8" s="31">
        <v>10</v>
      </c>
      <c r="J8" s="28">
        <v>0</v>
      </c>
      <c r="K8" s="33">
        <v>41</v>
      </c>
      <c r="L8" s="33">
        <v>121</v>
      </c>
      <c r="M8" s="28">
        <f t="shared" si="0"/>
        <v>16</v>
      </c>
      <c r="N8" s="24"/>
    </row>
    <row r="9" s="20" customFormat="1" ht="24" customHeight="1" spans="1:14">
      <c r="A9" s="29" t="s">
        <v>17</v>
      </c>
      <c r="B9" s="25" t="s">
        <v>32</v>
      </c>
      <c r="C9" s="25" t="s">
        <v>32</v>
      </c>
      <c r="D9" s="25" t="s">
        <v>19</v>
      </c>
      <c r="E9" s="29" t="s">
        <v>20</v>
      </c>
      <c r="F9" s="29" t="s">
        <v>33</v>
      </c>
      <c r="G9" s="29">
        <v>110</v>
      </c>
      <c r="H9" s="30">
        <v>50</v>
      </c>
      <c r="I9" s="29">
        <v>60</v>
      </c>
      <c r="J9" s="29">
        <v>0</v>
      </c>
      <c r="K9" s="29">
        <v>42</v>
      </c>
      <c r="L9" s="29">
        <v>146</v>
      </c>
      <c r="M9" s="30">
        <f t="shared" si="0"/>
        <v>88</v>
      </c>
      <c r="N9" s="29"/>
    </row>
    <row r="10" s="19" customFormat="1" ht="24" customHeight="1" spans="1:14">
      <c r="A10" s="31" t="s">
        <v>34</v>
      </c>
      <c r="B10" s="25" t="s">
        <v>35</v>
      </c>
      <c r="C10" s="25" t="s">
        <v>36</v>
      </c>
      <c r="D10" s="25" t="s">
        <v>19</v>
      </c>
      <c r="E10" s="26" t="s">
        <v>20</v>
      </c>
      <c r="F10" s="24" t="s">
        <v>37</v>
      </c>
      <c r="G10" s="24">
        <v>45</v>
      </c>
      <c r="H10" s="28">
        <v>10</v>
      </c>
      <c r="I10" s="24">
        <v>35</v>
      </c>
      <c r="J10" s="24">
        <v>0</v>
      </c>
      <c r="K10" s="28">
        <v>54</v>
      </c>
      <c r="L10" s="28">
        <v>156</v>
      </c>
      <c r="M10" s="28">
        <f t="shared" si="0"/>
        <v>36</v>
      </c>
      <c r="N10" s="24"/>
    </row>
    <row r="11" s="19" customFormat="1" ht="24" customHeight="1" spans="1:14">
      <c r="A11" s="31" t="s">
        <v>34</v>
      </c>
      <c r="B11" s="25" t="s">
        <v>38</v>
      </c>
      <c r="C11" s="25" t="s">
        <v>39</v>
      </c>
      <c r="D11" s="25" t="s">
        <v>19</v>
      </c>
      <c r="E11" s="26" t="s">
        <v>20</v>
      </c>
      <c r="F11" s="24" t="s">
        <v>40</v>
      </c>
      <c r="G11" s="24">
        <v>40</v>
      </c>
      <c r="H11" s="24">
        <v>30</v>
      </c>
      <c r="I11" s="24">
        <v>10</v>
      </c>
      <c r="J11" s="24">
        <v>0</v>
      </c>
      <c r="K11" s="33">
        <v>65</v>
      </c>
      <c r="L11" s="33">
        <v>268</v>
      </c>
      <c r="M11" s="28">
        <f t="shared" si="0"/>
        <v>32</v>
      </c>
      <c r="N11" s="24"/>
    </row>
    <row r="12" s="19" customFormat="1" ht="24" customHeight="1" spans="1:14">
      <c r="A12" s="31" t="s">
        <v>34</v>
      </c>
      <c r="B12" s="25" t="s">
        <v>41</v>
      </c>
      <c r="C12" s="25" t="s">
        <v>41</v>
      </c>
      <c r="D12" s="25" t="s">
        <v>19</v>
      </c>
      <c r="E12" s="24" t="s">
        <v>42</v>
      </c>
      <c r="F12" s="24" t="s">
        <v>43</v>
      </c>
      <c r="G12" s="24">
        <v>40</v>
      </c>
      <c r="H12" s="24">
        <v>30</v>
      </c>
      <c r="I12" s="24">
        <v>10</v>
      </c>
      <c r="J12" s="24">
        <v>0</v>
      </c>
      <c r="K12" s="24">
        <v>68</v>
      </c>
      <c r="L12" s="24">
        <v>302</v>
      </c>
      <c r="M12" s="28">
        <f t="shared" si="0"/>
        <v>32</v>
      </c>
      <c r="N12" s="24"/>
    </row>
    <row r="13" s="19" customFormat="1" ht="24" customHeight="1" spans="1:14">
      <c r="A13" s="31" t="s">
        <v>34</v>
      </c>
      <c r="B13" s="25" t="s">
        <v>44</v>
      </c>
      <c r="C13" s="25" t="s">
        <v>44</v>
      </c>
      <c r="D13" s="25" t="s">
        <v>19</v>
      </c>
      <c r="E13" s="28" t="s">
        <v>20</v>
      </c>
      <c r="F13" s="28" t="s">
        <v>45</v>
      </c>
      <c r="G13" s="28">
        <v>50</v>
      </c>
      <c r="H13" s="24">
        <v>30</v>
      </c>
      <c r="I13" s="28">
        <v>20</v>
      </c>
      <c r="J13" s="28">
        <v>0</v>
      </c>
      <c r="K13" s="28">
        <v>40</v>
      </c>
      <c r="L13" s="28">
        <v>178</v>
      </c>
      <c r="M13" s="28">
        <f t="shared" si="0"/>
        <v>40</v>
      </c>
      <c r="N13" s="24"/>
    </row>
    <row r="14" s="19" customFormat="1" ht="24" customHeight="1" spans="1:14">
      <c r="A14" s="31" t="s">
        <v>34</v>
      </c>
      <c r="B14" s="25" t="s">
        <v>46</v>
      </c>
      <c r="C14" s="25" t="s">
        <v>47</v>
      </c>
      <c r="D14" s="25" t="s">
        <v>19</v>
      </c>
      <c r="E14" s="24" t="s">
        <v>42</v>
      </c>
      <c r="F14" s="24" t="s">
        <v>43</v>
      </c>
      <c r="G14" s="24">
        <v>50</v>
      </c>
      <c r="H14" s="24">
        <v>30</v>
      </c>
      <c r="I14" s="24">
        <v>20</v>
      </c>
      <c r="J14" s="24">
        <v>0</v>
      </c>
      <c r="K14" s="24">
        <v>71</v>
      </c>
      <c r="L14" s="24">
        <v>296</v>
      </c>
      <c r="M14" s="28">
        <f t="shared" si="0"/>
        <v>40</v>
      </c>
      <c r="N14" s="24"/>
    </row>
    <row r="15" s="19" customFormat="1" ht="24" customHeight="1" spans="1:14">
      <c r="A15" s="31" t="s">
        <v>34</v>
      </c>
      <c r="B15" s="25" t="s">
        <v>48</v>
      </c>
      <c r="C15" s="25" t="s">
        <v>49</v>
      </c>
      <c r="D15" s="25" t="s">
        <v>19</v>
      </c>
      <c r="E15" s="24" t="s">
        <v>20</v>
      </c>
      <c r="F15" s="24" t="s">
        <v>24</v>
      </c>
      <c r="G15" s="24">
        <v>60</v>
      </c>
      <c r="H15" s="24">
        <v>30</v>
      </c>
      <c r="I15" s="24">
        <v>30</v>
      </c>
      <c r="J15" s="24">
        <v>0</v>
      </c>
      <c r="K15" s="24">
        <v>95</v>
      </c>
      <c r="L15" s="24">
        <v>348</v>
      </c>
      <c r="M15" s="28">
        <f t="shared" si="0"/>
        <v>48</v>
      </c>
      <c r="N15" s="24"/>
    </row>
    <row r="16" s="19" customFormat="1" ht="24" customHeight="1" spans="1:14">
      <c r="A16" s="31" t="s">
        <v>34</v>
      </c>
      <c r="B16" s="25" t="s">
        <v>50</v>
      </c>
      <c r="C16" s="25" t="s">
        <v>50</v>
      </c>
      <c r="D16" s="25" t="s">
        <v>19</v>
      </c>
      <c r="E16" s="24" t="s">
        <v>20</v>
      </c>
      <c r="F16" s="24" t="s">
        <v>51</v>
      </c>
      <c r="G16" s="24">
        <v>40</v>
      </c>
      <c r="H16" s="28">
        <v>20</v>
      </c>
      <c r="I16" s="24">
        <v>20</v>
      </c>
      <c r="J16" s="24">
        <v>0</v>
      </c>
      <c r="K16" s="24">
        <v>37</v>
      </c>
      <c r="L16" s="24">
        <v>114</v>
      </c>
      <c r="M16" s="28">
        <f t="shared" si="0"/>
        <v>32</v>
      </c>
      <c r="N16" s="24"/>
    </row>
    <row r="17" s="19" customFormat="1" ht="24" customHeight="1" spans="1:14">
      <c r="A17" s="31" t="s">
        <v>52</v>
      </c>
      <c r="B17" s="25" t="s">
        <v>53</v>
      </c>
      <c r="C17" s="25" t="s">
        <v>54</v>
      </c>
      <c r="D17" s="25" t="s">
        <v>19</v>
      </c>
      <c r="E17" s="24" t="s">
        <v>20</v>
      </c>
      <c r="F17" s="24" t="s">
        <v>55</v>
      </c>
      <c r="G17" s="24">
        <v>45</v>
      </c>
      <c r="H17" s="28">
        <v>10</v>
      </c>
      <c r="I17" s="24">
        <v>35</v>
      </c>
      <c r="J17" s="24">
        <v>0</v>
      </c>
      <c r="K17" s="24">
        <v>86</v>
      </c>
      <c r="L17" s="24">
        <v>308</v>
      </c>
      <c r="M17" s="28">
        <f t="shared" si="0"/>
        <v>36</v>
      </c>
      <c r="N17" s="24"/>
    </row>
    <row r="18" s="19" customFormat="1" ht="24" customHeight="1" spans="1:14">
      <c r="A18" s="31" t="s">
        <v>52</v>
      </c>
      <c r="B18" s="25" t="s">
        <v>56</v>
      </c>
      <c r="C18" s="25" t="s">
        <v>57</v>
      </c>
      <c r="D18" s="25" t="s">
        <v>58</v>
      </c>
      <c r="E18" s="24" t="s">
        <v>59</v>
      </c>
      <c r="F18" s="24" t="s">
        <v>60</v>
      </c>
      <c r="G18" s="24">
        <v>30</v>
      </c>
      <c r="H18" s="28">
        <v>10</v>
      </c>
      <c r="I18" s="24">
        <v>20</v>
      </c>
      <c r="J18" s="24">
        <v>0</v>
      </c>
      <c r="K18" s="24">
        <v>83</v>
      </c>
      <c r="L18" s="24">
        <v>301</v>
      </c>
      <c r="M18" s="28">
        <f t="shared" si="0"/>
        <v>24</v>
      </c>
      <c r="N18" s="24"/>
    </row>
    <row r="19" s="19" customFormat="1" ht="24" customHeight="1" spans="1:14">
      <c r="A19" s="31" t="s">
        <v>52</v>
      </c>
      <c r="B19" s="25" t="s">
        <v>61</v>
      </c>
      <c r="C19" s="25" t="s">
        <v>62</v>
      </c>
      <c r="D19" s="25" t="s">
        <v>58</v>
      </c>
      <c r="E19" s="24" t="s">
        <v>59</v>
      </c>
      <c r="F19" s="24" t="s">
        <v>63</v>
      </c>
      <c r="G19" s="24">
        <v>40</v>
      </c>
      <c r="H19" s="24">
        <v>20</v>
      </c>
      <c r="I19" s="24">
        <v>10</v>
      </c>
      <c r="J19" s="24">
        <v>10</v>
      </c>
      <c r="K19" s="24">
        <v>28</v>
      </c>
      <c r="L19" s="24">
        <v>70</v>
      </c>
      <c r="M19" s="28">
        <f t="shared" si="0"/>
        <v>32</v>
      </c>
      <c r="N19" s="24"/>
    </row>
    <row r="20" s="19" customFormat="1" ht="24" customHeight="1" spans="1:14">
      <c r="A20" s="31"/>
      <c r="B20" s="25"/>
      <c r="C20" s="25"/>
      <c r="D20" s="25" t="s">
        <v>19</v>
      </c>
      <c r="E20" s="24" t="s">
        <v>20</v>
      </c>
      <c r="F20" s="24" t="s">
        <v>64</v>
      </c>
      <c r="G20" s="24">
        <v>60</v>
      </c>
      <c r="H20" s="24">
        <v>10</v>
      </c>
      <c r="I20" s="24">
        <v>50</v>
      </c>
      <c r="J20" s="24">
        <v>0</v>
      </c>
      <c r="K20" s="24">
        <v>28</v>
      </c>
      <c r="L20" s="24">
        <v>70</v>
      </c>
      <c r="M20" s="28">
        <f t="shared" si="0"/>
        <v>48</v>
      </c>
      <c r="N20" s="24"/>
    </row>
    <row r="21" s="19" customFormat="1" ht="24" customHeight="1" spans="1:14">
      <c r="A21" s="31" t="s">
        <v>65</v>
      </c>
      <c r="B21" s="25" t="s">
        <v>66</v>
      </c>
      <c r="C21" s="25" t="s">
        <v>67</v>
      </c>
      <c r="D21" s="25" t="s">
        <v>19</v>
      </c>
      <c r="E21" s="24" t="s">
        <v>20</v>
      </c>
      <c r="F21" s="24" t="s">
        <v>68</v>
      </c>
      <c r="G21" s="24">
        <v>20</v>
      </c>
      <c r="H21" s="28">
        <v>10</v>
      </c>
      <c r="I21" s="24">
        <v>10</v>
      </c>
      <c r="J21" s="24">
        <v>0</v>
      </c>
      <c r="K21" s="24">
        <v>43</v>
      </c>
      <c r="L21" s="24">
        <v>172</v>
      </c>
      <c r="M21" s="28">
        <f t="shared" si="0"/>
        <v>16</v>
      </c>
      <c r="N21" s="24"/>
    </row>
    <row r="22" s="19" customFormat="1" ht="24" customHeight="1" spans="1:14">
      <c r="A22" s="31"/>
      <c r="B22" s="25"/>
      <c r="C22" s="25" t="s">
        <v>69</v>
      </c>
      <c r="D22" s="25" t="s">
        <v>19</v>
      </c>
      <c r="E22" s="24" t="s">
        <v>20</v>
      </c>
      <c r="F22" s="24" t="s">
        <v>70</v>
      </c>
      <c r="G22" s="24">
        <v>60</v>
      </c>
      <c r="H22" s="28">
        <v>20</v>
      </c>
      <c r="I22" s="24">
        <v>40</v>
      </c>
      <c r="J22" s="24">
        <v>0</v>
      </c>
      <c r="K22" s="24">
        <v>104</v>
      </c>
      <c r="L22" s="24">
        <v>293</v>
      </c>
      <c r="M22" s="28">
        <f t="shared" si="0"/>
        <v>48</v>
      </c>
      <c r="N22" s="24"/>
    </row>
    <row r="23" s="19" customFormat="1" ht="24" customHeight="1" spans="1:14">
      <c r="A23" s="31" t="s">
        <v>65</v>
      </c>
      <c r="B23" s="25" t="s">
        <v>71</v>
      </c>
      <c r="C23" s="25" t="s">
        <v>72</v>
      </c>
      <c r="D23" s="25" t="s">
        <v>19</v>
      </c>
      <c r="E23" s="24" t="s">
        <v>20</v>
      </c>
      <c r="F23" s="24" t="s">
        <v>24</v>
      </c>
      <c r="G23" s="24">
        <v>40</v>
      </c>
      <c r="H23" s="24">
        <v>30</v>
      </c>
      <c r="I23" s="24">
        <v>10</v>
      </c>
      <c r="J23" s="24">
        <v>0</v>
      </c>
      <c r="K23" s="24">
        <v>109</v>
      </c>
      <c r="L23" s="24">
        <v>413</v>
      </c>
      <c r="M23" s="28">
        <f t="shared" si="0"/>
        <v>32</v>
      </c>
      <c r="N23" s="24"/>
    </row>
    <row r="24" s="19" customFormat="1" ht="24" customHeight="1" spans="1:14">
      <c r="A24" s="31"/>
      <c r="B24" s="25"/>
      <c r="C24" s="25" t="s">
        <v>73</v>
      </c>
      <c r="D24" s="25" t="s">
        <v>58</v>
      </c>
      <c r="E24" s="24" t="s">
        <v>59</v>
      </c>
      <c r="F24" s="24" t="s">
        <v>74</v>
      </c>
      <c r="G24" s="24">
        <v>30</v>
      </c>
      <c r="H24" s="24">
        <v>10</v>
      </c>
      <c r="I24" s="24">
        <v>10</v>
      </c>
      <c r="J24" s="24">
        <v>10</v>
      </c>
      <c r="K24" s="24">
        <v>27</v>
      </c>
      <c r="L24" s="24">
        <v>114</v>
      </c>
      <c r="M24" s="28">
        <f t="shared" si="0"/>
        <v>24</v>
      </c>
      <c r="N24" s="24"/>
    </row>
    <row r="25" s="19" customFormat="1" ht="24" customHeight="1" spans="1:14">
      <c r="A25" s="31"/>
      <c r="B25" s="25"/>
      <c r="C25" s="25"/>
      <c r="D25" s="25" t="s">
        <v>19</v>
      </c>
      <c r="E25" s="24" t="s">
        <v>20</v>
      </c>
      <c r="F25" s="24" t="s">
        <v>75</v>
      </c>
      <c r="G25" s="24">
        <v>36</v>
      </c>
      <c r="H25" s="24">
        <v>20</v>
      </c>
      <c r="I25" s="24">
        <v>16</v>
      </c>
      <c r="J25" s="24">
        <v>0</v>
      </c>
      <c r="K25" s="24">
        <v>27</v>
      </c>
      <c r="L25" s="24">
        <v>114</v>
      </c>
      <c r="M25" s="28">
        <v>30</v>
      </c>
      <c r="N25" s="24"/>
    </row>
    <row r="26" s="19" customFormat="1" ht="27" customHeight="1" spans="1:14">
      <c r="A26" s="31" t="s">
        <v>65</v>
      </c>
      <c r="B26" s="25" t="s">
        <v>76</v>
      </c>
      <c r="C26" s="25" t="s">
        <v>77</v>
      </c>
      <c r="D26" s="25" t="s">
        <v>19</v>
      </c>
      <c r="E26" s="24" t="s">
        <v>20</v>
      </c>
      <c r="F26" s="24" t="s">
        <v>78</v>
      </c>
      <c r="G26" s="24">
        <v>20</v>
      </c>
      <c r="H26" s="28">
        <v>10</v>
      </c>
      <c r="I26" s="24">
        <v>10</v>
      </c>
      <c r="J26" s="24">
        <v>0</v>
      </c>
      <c r="K26" s="24">
        <v>39</v>
      </c>
      <c r="L26" s="24">
        <v>137</v>
      </c>
      <c r="M26" s="28">
        <f t="shared" ref="M26:M28" si="1">G26*0.8</f>
        <v>16</v>
      </c>
      <c r="N26" s="24"/>
    </row>
    <row r="27" s="19" customFormat="1" ht="24" customHeight="1" spans="1:14">
      <c r="A27" s="31"/>
      <c r="B27" s="25"/>
      <c r="C27" s="25" t="s">
        <v>79</v>
      </c>
      <c r="D27" s="25" t="s">
        <v>19</v>
      </c>
      <c r="E27" s="24" t="s">
        <v>20</v>
      </c>
      <c r="F27" s="24" t="s">
        <v>80</v>
      </c>
      <c r="G27" s="24">
        <v>30</v>
      </c>
      <c r="H27" s="28">
        <v>10</v>
      </c>
      <c r="I27" s="24">
        <v>20</v>
      </c>
      <c r="J27" s="24">
        <v>0</v>
      </c>
      <c r="K27" s="24">
        <v>75</v>
      </c>
      <c r="L27" s="24">
        <v>246</v>
      </c>
      <c r="M27" s="28">
        <f t="shared" si="1"/>
        <v>24</v>
      </c>
      <c r="N27" s="24"/>
    </row>
    <row r="28" s="19" customFormat="1" ht="24" customHeight="1" spans="1:14">
      <c r="A28" s="31" t="s">
        <v>65</v>
      </c>
      <c r="B28" s="25" t="s">
        <v>81</v>
      </c>
      <c r="C28" s="25" t="s">
        <v>82</v>
      </c>
      <c r="D28" s="25" t="s">
        <v>58</v>
      </c>
      <c r="E28" s="24" t="s">
        <v>59</v>
      </c>
      <c r="F28" s="24" t="s">
        <v>83</v>
      </c>
      <c r="G28" s="24">
        <v>30</v>
      </c>
      <c r="H28" s="28">
        <v>10</v>
      </c>
      <c r="I28" s="24">
        <v>10</v>
      </c>
      <c r="J28" s="24">
        <v>10</v>
      </c>
      <c r="K28" s="24">
        <v>88</v>
      </c>
      <c r="L28" s="24">
        <v>223</v>
      </c>
      <c r="M28" s="28">
        <f t="shared" si="1"/>
        <v>24</v>
      </c>
      <c r="N28" s="24"/>
    </row>
    <row r="29" s="19" customFormat="1" ht="30" customHeight="1" spans="1:14">
      <c r="A29" s="31" t="s">
        <v>84</v>
      </c>
      <c r="B29" s="25" t="s">
        <v>85</v>
      </c>
      <c r="C29" s="25" t="s">
        <v>86</v>
      </c>
      <c r="D29" s="25" t="s">
        <v>19</v>
      </c>
      <c r="E29" s="24" t="s">
        <v>20</v>
      </c>
      <c r="F29" s="24" t="s">
        <v>78</v>
      </c>
      <c r="G29" s="24">
        <v>30</v>
      </c>
      <c r="H29" s="24">
        <v>10</v>
      </c>
      <c r="I29" s="24">
        <v>20</v>
      </c>
      <c r="J29" s="24">
        <v>0</v>
      </c>
      <c r="K29" s="24">
        <v>50</v>
      </c>
      <c r="L29" s="24">
        <v>191</v>
      </c>
      <c r="M29" s="28">
        <f t="shared" ref="M29:M51" si="2">G29*0.8</f>
        <v>24</v>
      </c>
      <c r="N29" s="24"/>
    </row>
    <row r="30" s="19" customFormat="1" ht="32" customHeight="1" spans="1:14">
      <c r="A30" s="31" t="s">
        <v>84</v>
      </c>
      <c r="B30" s="25" t="s">
        <v>87</v>
      </c>
      <c r="C30" s="25" t="s">
        <v>88</v>
      </c>
      <c r="D30" s="25" t="s">
        <v>19</v>
      </c>
      <c r="E30" s="26" t="s">
        <v>20</v>
      </c>
      <c r="F30" s="27" t="s">
        <v>70</v>
      </c>
      <c r="G30" s="28">
        <v>45</v>
      </c>
      <c r="H30" s="28">
        <v>30</v>
      </c>
      <c r="I30" s="31">
        <v>15</v>
      </c>
      <c r="J30" s="28">
        <v>0</v>
      </c>
      <c r="K30" s="33">
        <v>43</v>
      </c>
      <c r="L30" s="33">
        <v>154</v>
      </c>
      <c r="M30" s="28">
        <f t="shared" si="2"/>
        <v>36</v>
      </c>
      <c r="N30" s="24"/>
    </row>
    <row r="31" s="19" customFormat="1" ht="24" customHeight="1" spans="1:14">
      <c r="A31" s="31" t="s">
        <v>89</v>
      </c>
      <c r="B31" s="25" t="s">
        <v>90</v>
      </c>
      <c r="C31" s="25" t="s">
        <v>91</v>
      </c>
      <c r="D31" s="25" t="s">
        <v>19</v>
      </c>
      <c r="E31" s="26" t="s">
        <v>20</v>
      </c>
      <c r="F31" s="24" t="s">
        <v>24</v>
      </c>
      <c r="G31" s="24">
        <v>40</v>
      </c>
      <c r="H31" s="24">
        <v>30</v>
      </c>
      <c r="I31" s="24">
        <v>10</v>
      </c>
      <c r="J31" s="24">
        <v>0</v>
      </c>
      <c r="K31" s="24">
        <v>70</v>
      </c>
      <c r="L31" s="24">
        <v>252</v>
      </c>
      <c r="M31" s="28">
        <f t="shared" si="2"/>
        <v>32</v>
      </c>
      <c r="N31" s="24"/>
    </row>
    <row r="32" s="19" customFormat="1" ht="24" customHeight="1" spans="1:14">
      <c r="A32" s="31"/>
      <c r="B32" s="25"/>
      <c r="C32" s="25" t="s">
        <v>92</v>
      </c>
      <c r="D32" s="25" t="s">
        <v>19</v>
      </c>
      <c r="E32" s="24" t="s">
        <v>42</v>
      </c>
      <c r="F32" s="24" t="s">
        <v>43</v>
      </c>
      <c r="G32" s="24">
        <v>50</v>
      </c>
      <c r="H32" s="24">
        <v>30</v>
      </c>
      <c r="I32" s="24">
        <v>20</v>
      </c>
      <c r="J32" s="24">
        <v>0</v>
      </c>
      <c r="K32" s="24">
        <v>90</v>
      </c>
      <c r="L32" s="24">
        <v>344</v>
      </c>
      <c r="M32" s="28">
        <f t="shared" si="2"/>
        <v>40</v>
      </c>
      <c r="N32" s="24"/>
    </row>
    <row r="33" s="19" customFormat="1" ht="24" customHeight="1" spans="1:14">
      <c r="A33" s="31" t="s">
        <v>89</v>
      </c>
      <c r="B33" s="25" t="s">
        <v>93</v>
      </c>
      <c r="C33" s="25" t="s">
        <v>94</v>
      </c>
      <c r="D33" s="25" t="s">
        <v>19</v>
      </c>
      <c r="E33" s="24" t="s">
        <v>20</v>
      </c>
      <c r="F33" s="24" t="s">
        <v>24</v>
      </c>
      <c r="G33" s="24">
        <v>40</v>
      </c>
      <c r="H33" s="24">
        <v>30</v>
      </c>
      <c r="I33" s="24">
        <v>10</v>
      </c>
      <c r="J33" s="24">
        <v>0</v>
      </c>
      <c r="K33" s="24">
        <v>37</v>
      </c>
      <c r="L33" s="24">
        <v>143</v>
      </c>
      <c r="M33" s="28">
        <f t="shared" si="2"/>
        <v>32</v>
      </c>
      <c r="N33" s="24"/>
    </row>
    <row r="34" s="19" customFormat="1" ht="24" customHeight="1" spans="1:14">
      <c r="A34" s="31"/>
      <c r="B34" s="25"/>
      <c r="C34" s="25" t="s">
        <v>95</v>
      </c>
      <c r="D34" s="25" t="s">
        <v>19</v>
      </c>
      <c r="E34" s="24" t="s">
        <v>20</v>
      </c>
      <c r="F34" s="24" t="s">
        <v>96</v>
      </c>
      <c r="G34" s="24">
        <v>50</v>
      </c>
      <c r="H34" s="24">
        <v>25</v>
      </c>
      <c r="I34" s="24">
        <v>25</v>
      </c>
      <c r="J34" s="24"/>
      <c r="K34" s="24">
        <v>50</v>
      </c>
      <c r="L34" s="24">
        <v>120</v>
      </c>
      <c r="M34" s="28">
        <f t="shared" si="2"/>
        <v>40</v>
      </c>
      <c r="N34" s="24"/>
    </row>
    <row r="35" s="19" customFormat="1" ht="24" customHeight="1" spans="1:14">
      <c r="A35" s="31"/>
      <c r="B35" s="25"/>
      <c r="C35" s="25"/>
      <c r="D35" s="25" t="s">
        <v>58</v>
      </c>
      <c r="E35" s="24" t="s">
        <v>59</v>
      </c>
      <c r="F35" s="24" t="s">
        <v>97</v>
      </c>
      <c r="G35" s="24">
        <v>20</v>
      </c>
      <c r="H35" s="24">
        <v>5</v>
      </c>
      <c r="I35" s="24">
        <v>5</v>
      </c>
      <c r="J35" s="24">
        <v>10</v>
      </c>
      <c r="K35" s="24">
        <v>50</v>
      </c>
      <c r="L35" s="24">
        <v>120</v>
      </c>
      <c r="M35" s="28">
        <f t="shared" si="2"/>
        <v>16</v>
      </c>
      <c r="N35" s="24"/>
    </row>
    <row r="36" s="20" customFormat="1" ht="24" customHeight="1" spans="1:14">
      <c r="A36" s="31" t="s">
        <v>89</v>
      </c>
      <c r="B36" s="25" t="s">
        <v>98</v>
      </c>
      <c r="C36" s="25" t="s">
        <v>98</v>
      </c>
      <c r="D36" s="25" t="s">
        <v>19</v>
      </c>
      <c r="E36" s="29" t="s">
        <v>20</v>
      </c>
      <c r="F36" s="29" t="s">
        <v>99</v>
      </c>
      <c r="G36" s="29">
        <v>80</v>
      </c>
      <c r="H36" s="29">
        <v>50</v>
      </c>
      <c r="I36" s="29">
        <v>30</v>
      </c>
      <c r="J36" s="29">
        <v>0</v>
      </c>
      <c r="K36" s="29">
        <v>63</v>
      </c>
      <c r="L36" s="29">
        <v>268</v>
      </c>
      <c r="M36" s="30">
        <f t="shared" si="2"/>
        <v>64</v>
      </c>
      <c r="N36" s="29"/>
    </row>
    <row r="37" ht="24" customHeight="1" spans="1:14">
      <c r="A37" s="31" t="s">
        <v>89</v>
      </c>
      <c r="B37" s="25" t="s">
        <v>100</v>
      </c>
      <c r="C37" s="25" t="s">
        <v>101</v>
      </c>
      <c r="D37" s="25" t="s">
        <v>19</v>
      </c>
      <c r="E37" s="24" t="s">
        <v>20</v>
      </c>
      <c r="F37" s="24" t="s">
        <v>24</v>
      </c>
      <c r="G37" s="24">
        <v>40</v>
      </c>
      <c r="H37" s="24">
        <v>30</v>
      </c>
      <c r="I37" s="24">
        <v>10</v>
      </c>
      <c r="J37" s="24">
        <v>0</v>
      </c>
      <c r="K37" s="24">
        <v>68</v>
      </c>
      <c r="L37" s="24">
        <v>254</v>
      </c>
      <c r="M37" s="28">
        <f t="shared" si="2"/>
        <v>32</v>
      </c>
      <c r="N37" s="24"/>
    </row>
    <row r="38" ht="24" customHeight="1" spans="1:14">
      <c r="A38" s="31"/>
      <c r="B38" s="25"/>
      <c r="C38" s="25" t="s">
        <v>100</v>
      </c>
      <c r="D38" s="25" t="s">
        <v>19</v>
      </c>
      <c r="E38" s="24" t="s">
        <v>20</v>
      </c>
      <c r="F38" s="24" t="s">
        <v>21</v>
      </c>
      <c r="G38" s="24">
        <v>50</v>
      </c>
      <c r="H38" s="24">
        <v>30</v>
      </c>
      <c r="I38" s="24">
        <v>20</v>
      </c>
      <c r="J38" s="24">
        <v>0</v>
      </c>
      <c r="K38" s="24">
        <v>67</v>
      </c>
      <c r="L38" s="24">
        <v>305</v>
      </c>
      <c r="M38" s="28">
        <f t="shared" si="2"/>
        <v>40</v>
      </c>
      <c r="N38" s="24"/>
    </row>
    <row r="39" ht="24" customHeight="1" spans="1:14">
      <c r="A39" s="31"/>
      <c r="B39" s="25"/>
      <c r="C39" s="25" t="s">
        <v>102</v>
      </c>
      <c r="D39" s="25" t="s">
        <v>19</v>
      </c>
      <c r="E39" s="24" t="s">
        <v>42</v>
      </c>
      <c r="F39" s="24" t="s">
        <v>43</v>
      </c>
      <c r="G39" s="24">
        <v>50</v>
      </c>
      <c r="H39" s="24">
        <v>30</v>
      </c>
      <c r="I39" s="24">
        <v>20</v>
      </c>
      <c r="J39" s="24">
        <v>0</v>
      </c>
      <c r="K39" s="24">
        <v>47</v>
      </c>
      <c r="L39" s="24">
        <v>188</v>
      </c>
      <c r="M39" s="28">
        <f t="shared" si="2"/>
        <v>40</v>
      </c>
      <c r="N39" s="24"/>
    </row>
    <row r="40" ht="24" customHeight="1" spans="1:14">
      <c r="A40" s="31" t="s">
        <v>89</v>
      </c>
      <c r="B40" s="25" t="s">
        <v>103</v>
      </c>
      <c r="C40" s="25" t="s">
        <v>104</v>
      </c>
      <c r="D40" s="25" t="s">
        <v>19</v>
      </c>
      <c r="E40" s="24" t="s">
        <v>20</v>
      </c>
      <c r="F40" s="27" t="s">
        <v>105</v>
      </c>
      <c r="G40" s="28">
        <v>40</v>
      </c>
      <c r="H40" s="28">
        <v>30</v>
      </c>
      <c r="I40" s="31">
        <v>10</v>
      </c>
      <c r="J40" s="28">
        <v>0</v>
      </c>
      <c r="K40" s="33">
        <v>76</v>
      </c>
      <c r="L40" s="33">
        <v>253</v>
      </c>
      <c r="M40" s="28">
        <f t="shared" si="2"/>
        <v>32</v>
      </c>
      <c r="N40" s="24"/>
    </row>
    <row r="41" ht="24" customHeight="1" spans="1:14">
      <c r="A41" s="31"/>
      <c r="B41" s="25"/>
      <c r="C41" s="25" t="s">
        <v>106</v>
      </c>
      <c r="D41" s="25" t="s">
        <v>19</v>
      </c>
      <c r="E41" s="24" t="s">
        <v>20</v>
      </c>
      <c r="F41" s="24" t="s">
        <v>24</v>
      </c>
      <c r="G41" s="24">
        <v>45</v>
      </c>
      <c r="H41" s="24">
        <v>30</v>
      </c>
      <c r="I41" s="24">
        <v>15</v>
      </c>
      <c r="J41" s="24">
        <v>0</v>
      </c>
      <c r="K41" s="24">
        <v>73</v>
      </c>
      <c r="L41" s="24">
        <v>191</v>
      </c>
      <c r="M41" s="28">
        <f t="shared" si="2"/>
        <v>36</v>
      </c>
      <c r="N41" s="24"/>
    </row>
    <row r="42" ht="32" customHeight="1" spans="1:14">
      <c r="A42" s="31" t="s">
        <v>89</v>
      </c>
      <c r="B42" s="25" t="s">
        <v>107</v>
      </c>
      <c r="C42" s="25" t="s">
        <v>108</v>
      </c>
      <c r="D42" s="25" t="s">
        <v>19</v>
      </c>
      <c r="E42" s="24" t="s">
        <v>20</v>
      </c>
      <c r="F42" s="24" t="s">
        <v>70</v>
      </c>
      <c r="G42" s="24">
        <v>50</v>
      </c>
      <c r="H42" s="24">
        <v>30</v>
      </c>
      <c r="I42" s="24">
        <v>20</v>
      </c>
      <c r="J42" s="24">
        <v>0</v>
      </c>
      <c r="K42" s="24">
        <v>64</v>
      </c>
      <c r="L42" s="24">
        <v>276</v>
      </c>
      <c r="M42" s="28">
        <f t="shared" si="2"/>
        <v>40</v>
      </c>
      <c r="N42" s="24"/>
    </row>
    <row r="43" ht="30" customHeight="1" spans="1:14">
      <c r="A43" s="31" t="s">
        <v>89</v>
      </c>
      <c r="B43" s="25" t="s">
        <v>109</v>
      </c>
      <c r="C43" s="25" t="s">
        <v>110</v>
      </c>
      <c r="D43" s="25" t="s">
        <v>19</v>
      </c>
      <c r="E43" s="24" t="s">
        <v>20</v>
      </c>
      <c r="F43" s="24" t="s">
        <v>24</v>
      </c>
      <c r="G43" s="24">
        <v>40</v>
      </c>
      <c r="H43" s="28">
        <v>20</v>
      </c>
      <c r="I43" s="24">
        <v>20</v>
      </c>
      <c r="J43" s="24">
        <v>0</v>
      </c>
      <c r="K43" s="24">
        <v>49</v>
      </c>
      <c r="L43" s="24">
        <v>204</v>
      </c>
      <c r="M43" s="28">
        <f t="shared" si="2"/>
        <v>32</v>
      </c>
      <c r="N43" s="24"/>
    </row>
    <row r="44" ht="33" customHeight="1" spans="1:14">
      <c r="A44" s="31" t="s">
        <v>89</v>
      </c>
      <c r="B44" s="25" t="s">
        <v>111</v>
      </c>
      <c r="C44" s="25" t="s">
        <v>111</v>
      </c>
      <c r="D44" s="25" t="s">
        <v>19</v>
      </c>
      <c r="E44" s="24" t="s">
        <v>20</v>
      </c>
      <c r="F44" s="32" t="s">
        <v>112</v>
      </c>
      <c r="G44" s="24">
        <v>35</v>
      </c>
      <c r="H44" s="28">
        <v>10</v>
      </c>
      <c r="I44" s="24">
        <v>25</v>
      </c>
      <c r="J44" s="24">
        <v>0</v>
      </c>
      <c r="K44" s="24">
        <v>63</v>
      </c>
      <c r="L44" s="24">
        <v>256</v>
      </c>
      <c r="M44" s="28">
        <f t="shared" si="2"/>
        <v>28</v>
      </c>
      <c r="N44" s="24"/>
    </row>
    <row r="45" ht="24" customHeight="1" spans="1:14">
      <c r="A45" s="31" t="s">
        <v>113</v>
      </c>
      <c r="B45" s="25" t="s">
        <v>114</v>
      </c>
      <c r="C45" s="25" t="s">
        <v>114</v>
      </c>
      <c r="D45" s="25" t="s">
        <v>19</v>
      </c>
      <c r="E45" s="24" t="s">
        <v>20</v>
      </c>
      <c r="F45" s="24" t="s">
        <v>115</v>
      </c>
      <c r="G45" s="24">
        <v>20</v>
      </c>
      <c r="H45" s="24">
        <v>6</v>
      </c>
      <c r="I45" s="24">
        <v>14</v>
      </c>
      <c r="J45" s="24">
        <v>0</v>
      </c>
      <c r="K45" s="24">
        <v>48</v>
      </c>
      <c r="L45" s="24">
        <v>203</v>
      </c>
      <c r="M45" s="28">
        <f t="shared" si="2"/>
        <v>16</v>
      </c>
      <c r="N45" s="24"/>
    </row>
    <row r="46" ht="24" customHeight="1" spans="1:14">
      <c r="A46" s="31"/>
      <c r="B46" s="25"/>
      <c r="C46" s="25"/>
      <c r="D46" s="25" t="s">
        <v>19</v>
      </c>
      <c r="E46" s="24" t="s">
        <v>42</v>
      </c>
      <c r="F46" s="24" t="s">
        <v>43</v>
      </c>
      <c r="G46" s="24">
        <v>35</v>
      </c>
      <c r="H46" s="24">
        <v>24</v>
      </c>
      <c r="I46" s="24">
        <v>11</v>
      </c>
      <c r="J46" s="24">
        <v>0</v>
      </c>
      <c r="K46" s="24">
        <v>48</v>
      </c>
      <c r="L46" s="24">
        <v>203</v>
      </c>
      <c r="M46" s="28">
        <f t="shared" si="2"/>
        <v>28</v>
      </c>
      <c r="N46" s="24"/>
    </row>
    <row r="47" ht="24" customHeight="1" spans="1:14">
      <c r="A47" s="31" t="s">
        <v>113</v>
      </c>
      <c r="B47" s="25" t="s">
        <v>116</v>
      </c>
      <c r="C47" s="25" t="s">
        <v>117</v>
      </c>
      <c r="D47" s="25" t="s">
        <v>19</v>
      </c>
      <c r="E47" s="24" t="s">
        <v>20</v>
      </c>
      <c r="F47" s="24" t="s">
        <v>118</v>
      </c>
      <c r="G47" s="24">
        <v>30</v>
      </c>
      <c r="H47" s="28">
        <v>10</v>
      </c>
      <c r="I47" s="24">
        <v>20</v>
      </c>
      <c r="J47" s="24">
        <v>0</v>
      </c>
      <c r="K47" s="24">
        <v>32</v>
      </c>
      <c r="L47" s="24">
        <v>142</v>
      </c>
      <c r="M47" s="28">
        <f t="shared" si="2"/>
        <v>24</v>
      </c>
      <c r="N47" s="24"/>
    </row>
    <row r="48" ht="24" customHeight="1" spans="1:14">
      <c r="A48" s="31" t="s">
        <v>113</v>
      </c>
      <c r="B48" s="25" t="s">
        <v>119</v>
      </c>
      <c r="C48" s="25" t="s">
        <v>119</v>
      </c>
      <c r="D48" s="25" t="s">
        <v>19</v>
      </c>
      <c r="E48" s="24" t="s">
        <v>20</v>
      </c>
      <c r="F48" s="24" t="s">
        <v>120</v>
      </c>
      <c r="G48" s="24">
        <v>40</v>
      </c>
      <c r="H48" s="24">
        <v>30</v>
      </c>
      <c r="I48" s="24">
        <v>10</v>
      </c>
      <c r="J48" s="24">
        <v>0</v>
      </c>
      <c r="K48" s="24">
        <v>62</v>
      </c>
      <c r="L48" s="24">
        <v>254</v>
      </c>
      <c r="M48" s="28">
        <f t="shared" si="2"/>
        <v>32</v>
      </c>
      <c r="N48" s="24"/>
    </row>
    <row r="49" ht="24" customHeight="1" spans="1:14">
      <c r="A49" s="31" t="s">
        <v>113</v>
      </c>
      <c r="B49" s="25" t="s">
        <v>121</v>
      </c>
      <c r="C49" s="25" t="s">
        <v>122</v>
      </c>
      <c r="D49" s="25" t="s">
        <v>19</v>
      </c>
      <c r="E49" s="24" t="s">
        <v>20</v>
      </c>
      <c r="F49" s="32" t="s">
        <v>24</v>
      </c>
      <c r="G49" s="24">
        <v>25</v>
      </c>
      <c r="H49" s="28">
        <v>10</v>
      </c>
      <c r="I49" s="24">
        <v>15</v>
      </c>
      <c r="J49" s="24">
        <v>0</v>
      </c>
      <c r="K49" s="24">
        <v>17</v>
      </c>
      <c r="L49" s="24">
        <v>45</v>
      </c>
      <c r="M49" s="28">
        <f t="shared" si="2"/>
        <v>20</v>
      </c>
      <c r="N49" s="24"/>
    </row>
    <row r="50" ht="24" customHeight="1" spans="1:14">
      <c r="A50" s="31" t="s">
        <v>113</v>
      </c>
      <c r="B50" s="25" t="s">
        <v>123</v>
      </c>
      <c r="C50" s="25" t="s">
        <v>124</v>
      </c>
      <c r="D50" s="25" t="s">
        <v>58</v>
      </c>
      <c r="E50" s="24" t="s">
        <v>125</v>
      </c>
      <c r="F50" s="24" t="s">
        <v>126</v>
      </c>
      <c r="G50" s="24">
        <v>60</v>
      </c>
      <c r="H50" s="24">
        <v>50</v>
      </c>
      <c r="I50" s="24">
        <v>10</v>
      </c>
      <c r="J50" s="24">
        <v>0</v>
      </c>
      <c r="K50" s="24">
        <v>31</v>
      </c>
      <c r="L50" s="24">
        <v>107</v>
      </c>
      <c r="M50" s="28">
        <f t="shared" si="2"/>
        <v>48</v>
      </c>
      <c r="N50" s="24"/>
    </row>
    <row r="51" ht="24" customHeight="1" spans="1:14">
      <c r="A51" s="31"/>
      <c r="B51" s="25"/>
      <c r="C51" s="25" t="s">
        <v>127</v>
      </c>
      <c r="D51" s="25" t="s">
        <v>58</v>
      </c>
      <c r="E51" s="24" t="s">
        <v>59</v>
      </c>
      <c r="F51" s="24" t="s">
        <v>128</v>
      </c>
      <c r="G51" s="24">
        <v>80</v>
      </c>
      <c r="H51" s="24">
        <v>50</v>
      </c>
      <c r="I51" s="24">
        <v>20</v>
      </c>
      <c r="J51" s="24">
        <v>10</v>
      </c>
      <c r="K51" s="24">
        <v>29</v>
      </c>
      <c r="L51" s="24">
        <v>103</v>
      </c>
      <c r="M51" s="28">
        <f t="shared" si="2"/>
        <v>64</v>
      </c>
      <c r="N51" s="24"/>
    </row>
    <row r="52" ht="24" customHeight="1" spans="1:14">
      <c r="A52" s="31" t="s">
        <v>113</v>
      </c>
      <c r="B52" s="25" t="s">
        <v>129</v>
      </c>
      <c r="C52" s="25" t="s">
        <v>130</v>
      </c>
      <c r="D52" s="25" t="s">
        <v>19</v>
      </c>
      <c r="E52" s="24" t="s">
        <v>20</v>
      </c>
      <c r="F52" s="24" t="s">
        <v>131</v>
      </c>
      <c r="G52" s="24">
        <v>90</v>
      </c>
      <c r="H52" s="24">
        <v>30</v>
      </c>
      <c r="I52" s="24">
        <v>60</v>
      </c>
      <c r="J52" s="24">
        <v>0</v>
      </c>
      <c r="K52" s="24">
        <v>39</v>
      </c>
      <c r="L52" s="24">
        <v>158</v>
      </c>
      <c r="M52" s="28">
        <f t="shared" ref="M52:M83" si="3">G52*0.8</f>
        <v>72</v>
      </c>
      <c r="N52" s="24"/>
    </row>
    <row r="53" ht="24" customHeight="1" spans="1:14">
      <c r="A53" s="31" t="s">
        <v>113</v>
      </c>
      <c r="B53" s="25" t="s">
        <v>132</v>
      </c>
      <c r="C53" s="25" t="s">
        <v>133</v>
      </c>
      <c r="D53" s="25" t="s">
        <v>19</v>
      </c>
      <c r="E53" s="24" t="s">
        <v>20</v>
      </c>
      <c r="F53" s="24" t="s">
        <v>51</v>
      </c>
      <c r="G53" s="24">
        <v>50</v>
      </c>
      <c r="H53" s="28">
        <v>10</v>
      </c>
      <c r="I53" s="24">
        <v>40</v>
      </c>
      <c r="J53" s="24">
        <v>0</v>
      </c>
      <c r="K53" s="24">
        <v>39</v>
      </c>
      <c r="L53" s="24">
        <v>142</v>
      </c>
      <c r="M53" s="28">
        <f t="shared" si="3"/>
        <v>40</v>
      </c>
      <c r="N53" s="24"/>
    </row>
    <row r="54" ht="24" customHeight="1" spans="1:14">
      <c r="A54" s="31" t="s">
        <v>113</v>
      </c>
      <c r="B54" s="25" t="s">
        <v>134</v>
      </c>
      <c r="C54" s="25" t="s">
        <v>134</v>
      </c>
      <c r="D54" s="25" t="s">
        <v>19</v>
      </c>
      <c r="E54" s="24" t="s">
        <v>20</v>
      </c>
      <c r="F54" s="24" t="s">
        <v>78</v>
      </c>
      <c r="G54" s="24">
        <v>30</v>
      </c>
      <c r="H54" s="28">
        <v>10</v>
      </c>
      <c r="I54" s="24">
        <v>20</v>
      </c>
      <c r="J54" s="24">
        <v>0</v>
      </c>
      <c r="K54" s="24">
        <v>48</v>
      </c>
      <c r="L54" s="24">
        <v>161</v>
      </c>
      <c r="M54" s="28">
        <f t="shared" si="3"/>
        <v>24</v>
      </c>
      <c r="N54" s="24"/>
    </row>
    <row r="55" ht="24" customHeight="1" spans="1:14">
      <c r="A55" s="31" t="s">
        <v>113</v>
      </c>
      <c r="B55" s="25" t="s">
        <v>135</v>
      </c>
      <c r="C55" s="25" t="s">
        <v>136</v>
      </c>
      <c r="D55" s="25" t="s">
        <v>19</v>
      </c>
      <c r="E55" s="24" t="s">
        <v>20</v>
      </c>
      <c r="F55" s="24" t="s">
        <v>24</v>
      </c>
      <c r="G55" s="24">
        <v>50</v>
      </c>
      <c r="H55" s="24">
        <v>20</v>
      </c>
      <c r="I55" s="24">
        <v>30</v>
      </c>
      <c r="J55" s="24">
        <v>0</v>
      </c>
      <c r="K55" s="24">
        <v>50</v>
      </c>
      <c r="L55" s="24">
        <v>184</v>
      </c>
      <c r="M55" s="28">
        <f t="shared" si="3"/>
        <v>40</v>
      </c>
      <c r="N55" s="24"/>
    </row>
    <row r="56" ht="21" customHeight="1" spans="1:14">
      <c r="A56" s="31"/>
      <c r="B56" s="25"/>
      <c r="C56" s="25"/>
      <c r="D56" s="25" t="s">
        <v>58</v>
      </c>
      <c r="E56" s="24" t="s">
        <v>59</v>
      </c>
      <c r="F56" s="24" t="s">
        <v>137</v>
      </c>
      <c r="G56" s="24">
        <v>20</v>
      </c>
      <c r="H56" s="24">
        <v>10</v>
      </c>
      <c r="I56" s="24">
        <v>0</v>
      </c>
      <c r="J56" s="24">
        <v>10</v>
      </c>
      <c r="K56" s="24">
        <v>20</v>
      </c>
      <c r="L56" s="24">
        <v>90</v>
      </c>
      <c r="M56" s="28">
        <f t="shared" si="3"/>
        <v>16</v>
      </c>
      <c r="N56" s="24"/>
    </row>
    <row r="57" ht="24" customHeight="1" spans="1:14">
      <c r="A57" s="31" t="s">
        <v>138</v>
      </c>
      <c r="B57" s="25" t="s">
        <v>139</v>
      </c>
      <c r="C57" s="25" t="s">
        <v>139</v>
      </c>
      <c r="D57" s="25" t="s">
        <v>58</v>
      </c>
      <c r="E57" s="24" t="s">
        <v>59</v>
      </c>
      <c r="F57" s="24" t="s">
        <v>140</v>
      </c>
      <c r="G57" s="24">
        <v>30</v>
      </c>
      <c r="H57" s="28">
        <v>20</v>
      </c>
      <c r="I57" s="24">
        <v>0</v>
      </c>
      <c r="J57" s="24">
        <v>10</v>
      </c>
      <c r="K57" s="24">
        <v>49</v>
      </c>
      <c r="L57" s="24">
        <v>188</v>
      </c>
      <c r="M57" s="28">
        <f t="shared" si="3"/>
        <v>24</v>
      </c>
      <c r="N57" s="24"/>
    </row>
    <row r="58" ht="24" customHeight="1" spans="1:14">
      <c r="A58" s="31" t="s">
        <v>138</v>
      </c>
      <c r="B58" s="25" t="s">
        <v>141</v>
      </c>
      <c r="C58" s="25" t="s">
        <v>141</v>
      </c>
      <c r="D58" s="25" t="s">
        <v>58</v>
      </c>
      <c r="E58" s="24" t="s">
        <v>59</v>
      </c>
      <c r="F58" s="24" t="s">
        <v>140</v>
      </c>
      <c r="G58" s="24">
        <v>30</v>
      </c>
      <c r="H58" s="24">
        <v>10</v>
      </c>
      <c r="I58" s="24">
        <v>10</v>
      </c>
      <c r="J58" s="24">
        <v>10</v>
      </c>
      <c r="K58" s="24">
        <v>32</v>
      </c>
      <c r="L58" s="24">
        <v>116</v>
      </c>
      <c r="M58" s="28">
        <f t="shared" si="3"/>
        <v>24</v>
      </c>
      <c r="N58" s="24"/>
    </row>
    <row r="59" ht="24" customHeight="1" spans="1:14">
      <c r="A59" s="31"/>
      <c r="B59" s="25"/>
      <c r="C59" s="25"/>
      <c r="D59" s="25" t="s">
        <v>19</v>
      </c>
      <c r="E59" s="24" t="s">
        <v>20</v>
      </c>
      <c r="F59" s="32" t="s">
        <v>70</v>
      </c>
      <c r="G59" s="24">
        <v>40</v>
      </c>
      <c r="H59" s="24">
        <v>20</v>
      </c>
      <c r="I59" s="24">
        <v>20</v>
      </c>
      <c r="J59" s="24">
        <v>0</v>
      </c>
      <c r="K59" s="24">
        <v>54</v>
      </c>
      <c r="L59" s="24">
        <v>187</v>
      </c>
      <c r="M59" s="28">
        <f t="shared" si="3"/>
        <v>32</v>
      </c>
      <c r="N59" s="24"/>
    </row>
    <row r="60" ht="24" customHeight="1" spans="1:14">
      <c r="A60" s="31"/>
      <c r="B60" s="25"/>
      <c r="C60" s="25" t="s">
        <v>142</v>
      </c>
      <c r="D60" s="25" t="s">
        <v>19</v>
      </c>
      <c r="E60" s="24" t="s">
        <v>20</v>
      </c>
      <c r="F60" s="24" t="s">
        <v>143</v>
      </c>
      <c r="G60" s="24">
        <v>50</v>
      </c>
      <c r="H60" s="24">
        <v>30</v>
      </c>
      <c r="I60" s="24">
        <v>20</v>
      </c>
      <c r="J60" s="24">
        <v>0</v>
      </c>
      <c r="K60" s="24">
        <v>20</v>
      </c>
      <c r="L60" s="24">
        <v>68</v>
      </c>
      <c r="M60" s="28">
        <f t="shared" si="3"/>
        <v>40</v>
      </c>
      <c r="N60" s="24"/>
    </row>
    <row r="61" ht="24" customHeight="1" spans="1:14">
      <c r="A61" s="31" t="s">
        <v>138</v>
      </c>
      <c r="B61" s="25" t="s">
        <v>144</v>
      </c>
      <c r="C61" s="25" t="s">
        <v>145</v>
      </c>
      <c r="D61" s="25" t="s">
        <v>19</v>
      </c>
      <c r="E61" s="24" t="s">
        <v>20</v>
      </c>
      <c r="F61" s="24" t="s">
        <v>70</v>
      </c>
      <c r="G61" s="24">
        <v>50</v>
      </c>
      <c r="H61" s="24">
        <v>30</v>
      </c>
      <c r="I61" s="24">
        <v>20</v>
      </c>
      <c r="J61" s="24">
        <v>0</v>
      </c>
      <c r="K61" s="24">
        <v>24</v>
      </c>
      <c r="L61" s="24">
        <v>89</v>
      </c>
      <c r="M61" s="28">
        <f t="shared" si="3"/>
        <v>40</v>
      </c>
      <c r="N61" s="24"/>
    </row>
    <row r="62" ht="24" customHeight="1" spans="1:14">
      <c r="A62" s="31"/>
      <c r="B62" s="25"/>
      <c r="C62" s="25" t="s">
        <v>146</v>
      </c>
      <c r="D62" s="25" t="s">
        <v>19</v>
      </c>
      <c r="E62" s="24" t="s">
        <v>20</v>
      </c>
      <c r="F62" s="24" t="s">
        <v>24</v>
      </c>
      <c r="G62" s="24">
        <v>40</v>
      </c>
      <c r="H62" s="24">
        <v>30</v>
      </c>
      <c r="I62" s="24">
        <v>10</v>
      </c>
      <c r="J62" s="24">
        <v>0</v>
      </c>
      <c r="K62" s="24">
        <v>31</v>
      </c>
      <c r="L62" s="24">
        <v>128</v>
      </c>
      <c r="M62" s="28">
        <f t="shared" si="3"/>
        <v>32</v>
      </c>
      <c r="N62" s="24"/>
    </row>
    <row r="63" ht="24" customHeight="1" spans="1:14">
      <c r="A63" s="31" t="s">
        <v>138</v>
      </c>
      <c r="B63" s="25" t="s">
        <v>147</v>
      </c>
      <c r="C63" s="25" t="s">
        <v>147</v>
      </c>
      <c r="D63" s="25" t="s">
        <v>19</v>
      </c>
      <c r="E63" s="24" t="s">
        <v>148</v>
      </c>
      <c r="F63" s="24" t="s">
        <v>149</v>
      </c>
      <c r="G63" s="24">
        <v>45</v>
      </c>
      <c r="H63" s="24">
        <v>30</v>
      </c>
      <c r="I63" s="24">
        <v>15</v>
      </c>
      <c r="J63" s="24">
        <v>0</v>
      </c>
      <c r="K63" s="24">
        <v>39</v>
      </c>
      <c r="L63" s="24">
        <v>135</v>
      </c>
      <c r="M63" s="28">
        <f t="shared" si="3"/>
        <v>36</v>
      </c>
      <c r="N63" s="24"/>
    </row>
    <row r="64" ht="24" customHeight="1" spans="1:14">
      <c r="A64" s="31" t="s">
        <v>138</v>
      </c>
      <c r="B64" s="25" t="s">
        <v>150</v>
      </c>
      <c r="C64" s="25" t="s">
        <v>151</v>
      </c>
      <c r="D64" s="25" t="s">
        <v>19</v>
      </c>
      <c r="E64" s="24" t="s">
        <v>148</v>
      </c>
      <c r="F64" s="24" t="s">
        <v>152</v>
      </c>
      <c r="G64" s="24">
        <v>35</v>
      </c>
      <c r="H64" s="28">
        <v>10</v>
      </c>
      <c r="I64" s="24">
        <v>25</v>
      </c>
      <c r="J64" s="24">
        <v>0</v>
      </c>
      <c r="K64" s="24">
        <v>38</v>
      </c>
      <c r="L64" s="24">
        <v>202</v>
      </c>
      <c r="M64" s="28">
        <f t="shared" si="3"/>
        <v>28</v>
      </c>
      <c r="N64" s="24"/>
    </row>
    <row r="65" ht="24" customHeight="1" spans="1:14">
      <c r="A65" s="31" t="s">
        <v>138</v>
      </c>
      <c r="B65" s="25" t="s">
        <v>153</v>
      </c>
      <c r="C65" s="25" t="s">
        <v>154</v>
      </c>
      <c r="D65" s="25" t="s">
        <v>19</v>
      </c>
      <c r="E65" s="26" t="s">
        <v>20</v>
      </c>
      <c r="F65" s="27" t="s">
        <v>155</v>
      </c>
      <c r="G65" s="28">
        <v>60</v>
      </c>
      <c r="H65" s="28">
        <v>30</v>
      </c>
      <c r="I65" s="31">
        <v>30</v>
      </c>
      <c r="J65" s="28">
        <v>0</v>
      </c>
      <c r="K65" s="33">
        <v>56</v>
      </c>
      <c r="L65" s="33">
        <v>186</v>
      </c>
      <c r="M65" s="28">
        <f t="shared" si="3"/>
        <v>48</v>
      </c>
      <c r="N65" s="24"/>
    </row>
    <row r="66" ht="24" customHeight="1" spans="1:14">
      <c r="A66" s="31"/>
      <c r="B66" s="25"/>
      <c r="C66" s="25" t="s">
        <v>156</v>
      </c>
      <c r="D66" s="25" t="s">
        <v>19</v>
      </c>
      <c r="E66" s="26" t="s">
        <v>20</v>
      </c>
      <c r="F66" s="34" t="s">
        <v>157</v>
      </c>
      <c r="G66" s="24">
        <v>42</v>
      </c>
      <c r="H66" s="24">
        <v>30</v>
      </c>
      <c r="I66" s="24">
        <v>12</v>
      </c>
      <c r="J66" s="24">
        <v>0</v>
      </c>
      <c r="K66" s="24">
        <v>37</v>
      </c>
      <c r="L66" s="24">
        <v>136</v>
      </c>
      <c r="M66" s="28">
        <v>35</v>
      </c>
      <c r="N66" s="24"/>
    </row>
    <row r="67" ht="24" customHeight="1" spans="1:14">
      <c r="A67" s="31"/>
      <c r="B67" s="25"/>
      <c r="C67" s="25" t="s">
        <v>158</v>
      </c>
      <c r="D67" s="25" t="s">
        <v>19</v>
      </c>
      <c r="E67" s="26" t="s">
        <v>20</v>
      </c>
      <c r="F67" s="24" t="s">
        <v>159</v>
      </c>
      <c r="G67" s="24">
        <v>40</v>
      </c>
      <c r="H67" s="24">
        <v>30</v>
      </c>
      <c r="I67" s="24">
        <v>10</v>
      </c>
      <c r="J67" s="24">
        <v>0</v>
      </c>
      <c r="K67" s="24">
        <v>29</v>
      </c>
      <c r="L67" s="24">
        <v>123</v>
      </c>
      <c r="M67" s="28">
        <f t="shared" si="3"/>
        <v>32</v>
      </c>
      <c r="N67" s="24"/>
    </row>
    <row r="68" ht="24" customHeight="1" spans="1:14">
      <c r="A68" s="31" t="s">
        <v>138</v>
      </c>
      <c r="B68" s="25" t="s">
        <v>160</v>
      </c>
      <c r="C68" s="25" t="s">
        <v>160</v>
      </c>
      <c r="D68" s="25" t="s">
        <v>19</v>
      </c>
      <c r="E68" s="26" t="s">
        <v>20</v>
      </c>
      <c r="F68" s="31" t="s">
        <v>161</v>
      </c>
      <c r="G68" s="24">
        <v>37</v>
      </c>
      <c r="H68" s="24">
        <v>30</v>
      </c>
      <c r="I68" s="24">
        <v>7</v>
      </c>
      <c r="J68" s="24">
        <v>0</v>
      </c>
      <c r="K68" s="24">
        <v>49</v>
      </c>
      <c r="L68" s="24">
        <v>226</v>
      </c>
      <c r="M68" s="28">
        <v>30</v>
      </c>
      <c r="N68" s="24"/>
    </row>
    <row r="69" ht="24" customHeight="1" spans="1:14">
      <c r="A69" s="31" t="s">
        <v>138</v>
      </c>
      <c r="B69" s="25" t="s">
        <v>162</v>
      </c>
      <c r="C69" s="25" t="s">
        <v>163</v>
      </c>
      <c r="D69" s="25" t="s">
        <v>19</v>
      </c>
      <c r="E69" s="26" t="s">
        <v>20</v>
      </c>
      <c r="F69" s="31" t="s">
        <v>24</v>
      </c>
      <c r="G69" s="24">
        <v>39</v>
      </c>
      <c r="H69" s="24">
        <v>30</v>
      </c>
      <c r="I69" s="24">
        <v>9</v>
      </c>
      <c r="J69" s="24">
        <v>0</v>
      </c>
      <c r="K69" s="24">
        <v>38</v>
      </c>
      <c r="L69" s="24">
        <v>183</v>
      </c>
      <c r="M69" s="28">
        <v>35</v>
      </c>
      <c r="N69" s="24"/>
    </row>
    <row r="70" ht="24" customHeight="1" spans="1:14">
      <c r="A70" s="31"/>
      <c r="B70" s="25"/>
      <c r="C70" s="25" t="s">
        <v>162</v>
      </c>
      <c r="D70" s="25" t="s">
        <v>19</v>
      </c>
      <c r="E70" s="26" t="s">
        <v>20</v>
      </c>
      <c r="F70" s="32" t="s">
        <v>21</v>
      </c>
      <c r="G70" s="24">
        <v>67</v>
      </c>
      <c r="H70" s="24">
        <v>30</v>
      </c>
      <c r="I70" s="24">
        <v>37</v>
      </c>
      <c r="J70" s="24">
        <v>0</v>
      </c>
      <c r="K70" s="24">
        <v>38</v>
      </c>
      <c r="L70" s="24">
        <v>162</v>
      </c>
      <c r="M70" s="28">
        <v>55</v>
      </c>
      <c r="N70" s="24"/>
    </row>
    <row r="71" ht="24" customHeight="1" spans="1:14">
      <c r="A71" s="31" t="s">
        <v>164</v>
      </c>
      <c r="B71" s="25" t="s">
        <v>165</v>
      </c>
      <c r="C71" s="25" t="s">
        <v>166</v>
      </c>
      <c r="D71" s="25" t="s">
        <v>58</v>
      </c>
      <c r="E71" s="24" t="s">
        <v>59</v>
      </c>
      <c r="F71" s="24" t="s">
        <v>167</v>
      </c>
      <c r="G71" s="24">
        <v>20</v>
      </c>
      <c r="H71" s="24">
        <v>10</v>
      </c>
      <c r="I71" s="24">
        <v>0</v>
      </c>
      <c r="J71" s="24">
        <v>10</v>
      </c>
      <c r="K71" s="24">
        <v>77</v>
      </c>
      <c r="L71" s="24">
        <v>213</v>
      </c>
      <c r="M71" s="28">
        <f t="shared" si="3"/>
        <v>16</v>
      </c>
      <c r="N71" s="24"/>
    </row>
    <row r="72" ht="24" customHeight="1" spans="1:14">
      <c r="A72" s="31"/>
      <c r="B72" s="25"/>
      <c r="C72" s="25"/>
      <c r="D72" s="25" t="s">
        <v>19</v>
      </c>
      <c r="E72" s="24" t="s">
        <v>42</v>
      </c>
      <c r="F72" s="24" t="s">
        <v>43</v>
      </c>
      <c r="G72" s="24">
        <v>32</v>
      </c>
      <c r="H72" s="24">
        <v>20</v>
      </c>
      <c r="I72" s="24">
        <v>12</v>
      </c>
      <c r="J72" s="24">
        <v>0</v>
      </c>
      <c r="K72" s="24">
        <v>112</v>
      </c>
      <c r="L72" s="24">
        <v>392</v>
      </c>
      <c r="M72" s="28">
        <v>25</v>
      </c>
      <c r="N72" s="24"/>
    </row>
    <row r="73" ht="30" customHeight="1" spans="1:14">
      <c r="A73" s="31"/>
      <c r="B73" s="25"/>
      <c r="C73" s="25" t="s">
        <v>168</v>
      </c>
      <c r="D73" s="25" t="s">
        <v>58</v>
      </c>
      <c r="E73" s="24" t="s">
        <v>59</v>
      </c>
      <c r="F73" s="24" t="s">
        <v>167</v>
      </c>
      <c r="G73" s="24">
        <v>20</v>
      </c>
      <c r="H73" s="24">
        <v>10</v>
      </c>
      <c r="I73" s="24">
        <v>10</v>
      </c>
      <c r="J73" s="24">
        <v>0</v>
      </c>
      <c r="K73" s="24">
        <v>46</v>
      </c>
      <c r="L73" s="24">
        <v>114</v>
      </c>
      <c r="M73" s="28">
        <f t="shared" si="3"/>
        <v>16</v>
      </c>
      <c r="N73" s="24"/>
    </row>
    <row r="74" customFormat="1" ht="30" customHeight="1" spans="1:14">
      <c r="A74" s="31"/>
      <c r="B74" s="25"/>
      <c r="C74" s="25"/>
      <c r="D74" s="32" t="s">
        <v>19</v>
      </c>
      <c r="E74" s="32" t="s">
        <v>148</v>
      </c>
      <c r="F74" s="32" t="s">
        <v>169</v>
      </c>
      <c r="G74" s="24">
        <v>30</v>
      </c>
      <c r="H74" s="24">
        <v>20</v>
      </c>
      <c r="I74" s="24">
        <v>10</v>
      </c>
      <c r="J74" s="24">
        <v>0</v>
      </c>
      <c r="K74" s="24">
        <v>87</v>
      </c>
      <c r="L74" s="24">
        <v>304</v>
      </c>
      <c r="M74" s="28">
        <f t="shared" si="3"/>
        <v>24</v>
      </c>
      <c r="N74" s="24"/>
    </row>
    <row r="75" s="20" customFormat="1" ht="31" customHeight="1" spans="1:14">
      <c r="A75" s="31"/>
      <c r="B75" s="25"/>
      <c r="C75" s="25" t="s">
        <v>170</v>
      </c>
      <c r="D75" s="35" t="s">
        <v>19</v>
      </c>
      <c r="E75" s="35" t="s">
        <v>20</v>
      </c>
      <c r="F75" s="35" t="s">
        <v>143</v>
      </c>
      <c r="G75" s="29">
        <v>80</v>
      </c>
      <c r="H75" s="29">
        <v>50</v>
      </c>
      <c r="I75" s="29">
        <v>30</v>
      </c>
      <c r="J75" s="29">
        <v>0</v>
      </c>
      <c r="K75" s="29">
        <v>89</v>
      </c>
      <c r="L75" s="29">
        <v>311</v>
      </c>
      <c r="M75" s="30">
        <f t="shared" si="3"/>
        <v>64</v>
      </c>
      <c r="N75" s="29"/>
    </row>
    <row r="76" ht="31" customHeight="1" spans="1:14">
      <c r="A76" s="31" t="s">
        <v>164</v>
      </c>
      <c r="B76" s="25" t="s">
        <v>171</v>
      </c>
      <c r="C76" s="25" t="s">
        <v>171</v>
      </c>
      <c r="D76" s="25" t="s">
        <v>19</v>
      </c>
      <c r="E76" s="24" t="s">
        <v>20</v>
      </c>
      <c r="F76" s="24" t="s">
        <v>78</v>
      </c>
      <c r="G76" s="24">
        <v>40</v>
      </c>
      <c r="H76" s="24">
        <v>30</v>
      </c>
      <c r="I76" s="24">
        <v>10</v>
      </c>
      <c r="J76" s="24">
        <v>0</v>
      </c>
      <c r="K76" s="24">
        <v>57</v>
      </c>
      <c r="L76" s="24">
        <v>244</v>
      </c>
      <c r="M76" s="28">
        <f t="shared" si="3"/>
        <v>32</v>
      </c>
      <c r="N76" s="24"/>
    </row>
    <row r="77" ht="24" customHeight="1" spans="1:14">
      <c r="A77" s="31" t="s">
        <v>164</v>
      </c>
      <c r="B77" s="25" t="s">
        <v>172</v>
      </c>
      <c r="C77" s="25" t="s">
        <v>173</v>
      </c>
      <c r="D77" s="25" t="s">
        <v>19</v>
      </c>
      <c r="E77" s="24" t="s">
        <v>20</v>
      </c>
      <c r="F77" s="27" t="s">
        <v>24</v>
      </c>
      <c r="G77" s="28">
        <v>45</v>
      </c>
      <c r="H77" s="28">
        <v>30</v>
      </c>
      <c r="I77" s="31">
        <v>15</v>
      </c>
      <c r="J77" s="28">
        <v>0</v>
      </c>
      <c r="K77" s="33">
        <v>80</v>
      </c>
      <c r="L77" s="33">
        <v>308</v>
      </c>
      <c r="M77" s="28">
        <f t="shared" si="3"/>
        <v>36</v>
      </c>
      <c r="N77" s="24"/>
    </row>
    <row r="78" ht="24" customHeight="1" spans="1:14">
      <c r="A78" s="31"/>
      <c r="B78" s="25"/>
      <c r="C78" s="25" t="s">
        <v>174</v>
      </c>
      <c r="D78" s="25" t="s">
        <v>19</v>
      </c>
      <c r="E78" s="24" t="s">
        <v>20</v>
      </c>
      <c r="F78" s="27" t="s">
        <v>105</v>
      </c>
      <c r="G78" s="24">
        <v>30</v>
      </c>
      <c r="H78" s="24">
        <v>10</v>
      </c>
      <c r="I78" s="24">
        <v>20</v>
      </c>
      <c r="J78" s="24">
        <v>0</v>
      </c>
      <c r="K78" s="24">
        <v>47</v>
      </c>
      <c r="L78" s="24">
        <v>190</v>
      </c>
      <c r="M78" s="28">
        <f t="shared" si="3"/>
        <v>24</v>
      </c>
      <c r="N78" s="24"/>
    </row>
    <row r="79" ht="24" customHeight="1" spans="1:14">
      <c r="A79" s="31"/>
      <c r="B79" s="25"/>
      <c r="C79" s="25"/>
      <c r="D79" s="25" t="s">
        <v>58</v>
      </c>
      <c r="E79" s="24" t="s">
        <v>175</v>
      </c>
      <c r="F79" s="27" t="s">
        <v>176</v>
      </c>
      <c r="G79" s="24">
        <v>60</v>
      </c>
      <c r="H79" s="24">
        <v>40</v>
      </c>
      <c r="I79" s="24">
        <v>10</v>
      </c>
      <c r="J79" s="24">
        <v>10</v>
      </c>
      <c r="K79" s="24">
        <v>47</v>
      </c>
      <c r="L79" s="24">
        <v>190</v>
      </c>
      <c r="M79" s="28">
        <f t="shared" si="3"/>
        <v>48</v>
      </c>
      <c r="N79" s="24"/>
    </row>
    <row r="80" ht="24" customHeight="1" spans="1:14">
      <c r="A80" s="31" t="s">
        <v>164</v>
      </c>
      <c r="B80" s="25" t="s">
        <v>177</v>
      </c>
      <c r="C80" s="25" t="s">
        <v>177</v>
      </c>
      <c r="D80" s="25" t="s">
        <v>19</v>
      </c>
      <c r="E80" s="24" t="s">
        <v>20</v>
      </c>
      <c r="F80" s="27" t="s">
        <v>105</v>
      </c>
      <c r="G80" s="24">
        <v>42</v>
      </c>
      <c r="H80" s="28">
        <v>30</v>
      </c>
      <c r="I80" s="24">
        <v>12</v>
      </c>
      <c r="J80" s="24">
        <v>0</v>
      </c>
      <c r="K80" s="24">
        <v>56</v>
      </c>
      <c r="L80" s="24">
        <v>266</v>
      </c>
      <c r="M80" s="28">
        <v>40</v>
      </c>
      <c r="N80" s="24"/>
    </row>
    <row r="81" ht="24" customHeight="1" spans="1:14">
      <c r="A81" s="31" t="s">
        <v>164</v>
      </c>
      <c r="B81" s="25" t="s">
        <v>178</v>
      </c>
      <c r="C81" s="25" t="s">
        <v>178</v>
      </c>
      <c r="D81" s="25" t="s">
        <v>19</v>
      </c>
      <c r="E81" s="24" t="s">
        <v>20</v>
      </c>
      <c r="F81" s="27" t="s">
        <v>105</v>
      </c>
      <c r="G81" s="28">
        <v>55</v>
      </c>
      <c r="H81" s="28">
        <v>30</v>
      </c>
      <c r="I81" s="31">
        <v>25</v>
      </c>
      <c r="J81" s="28">
        <v>0</v>
      </c>
      <c r="K81" s="33">
        <v>102</v>
      </c>
      <c r="L81" s="33">
        <v>391</v>
      </c>
      <c r="M81" s="28">
        <f t="shared" si="3"/>
        <v>44</v>
      </c>
      <c r="N81" s="24"/>
    </row>
    <row r="82" ht="24" customHeight="1" spans="1:14">
      <c r="A82" s="31" t="s">
        <v>164</v>
      </c>
      <c r="B82" s="25" t="s">
        <v>179</v>
      </c>
      <c r="C82" s="25" t="s">
        <v>180</v>
      </c>
      <c r="D82" s="25" t="s">
        <v>19</v>
      </c>
      <c r="E82" s="24" t="s">
        <v>20</v>
      </c>
      <c r="F82" s="24" t="s">
        <v>51</v>
      </c>
      <c r="G82" s="24">
        <v>34</v>
      </c>
      <c r="H82" s="24">
        <v>10</v>
      </c>
      <c r="I82" s="24">
        <v>24</v>
      </c>
      <c r="J82" s="24">
        <v>0</v>
      </c>
      <c r="K82" s="24">
        <v>31</v>
      </c>
      <c r="L82" s="24">
        <v>123</v>
      </c>
      <c r="M82" s="28">
        <v>30</v>
      </c>
      <c r="N82" s="24"/>
    </row>
    <row r="83" s="20" customFormat="1" ht="24" customHeight="1" spans="1:14">
      <c r="A83" s="31" t="s">
        <v>181</v>
      </c>
      <c r="B83" s="25" t="s">
        <v>182</v>
      </c>
      <c r="C83" s="25" t="s">
        <v>182</v>
      </c>
      <c r="D83" s="25" t="s">
        <v>58</v>
      </c>
      <c r="E83" s="29" t="s">
        <v>183</v>
      </c>
      <c r="F83" s="29" t="s">
        <v>184</v>
      </c>
      <c r="G83" s="29">
        <v>45</v>
      </c>
      <c r="H83" s="29">
        <v>45</v>
      </c>
      <c r="I83" s="29">
        <v>0</v>
      </c>
      <c r="J83" s="29">
        <v>0</v>
      </c>
      <c r="K83" s="29">
        <v>12</v>
      </c>
      <c r="L83" s="29">
        <v>44</v>
      </c>
      <c r="M83" s="30">
        <f t="shared" si="3"/>
        <v>36</v>
      </c>
      <c r="N83" s="29"/>
    </row>
    <row r="84" ht="24" customHeight="1" spans="1:14">
      <c r="A84" s="31" t="s">
        <v>181</v>
      </c>
      <c r="B84" s="25" t="s">
        <v>185</v>
      </c>
      <c r="C84" s="25" t="s">
        <v>185</v>
      </c>
      <c r="D84" s="25" t="s">
        <v>19</v>
      </c>
      <c r="E84" s="24" t="s">
        <v>20</v>
      </c>
      <c r="F84" s="24" t="s">
        <v>99</v>
      </c>
      <c r="G84" s="24">
        <v>57</v>
      </c>
      <c r="H84" s="24">
        <v>30</v>
      </c>
      <c r="I84" s="24">
        <v>27</v>
      </c>
      <c r="J84" s="24">
        <v>0</v>
      </c>
      <c r="K84" s="24">
        <v>33</v>
      </c>
      <c r="L84" s="24">
        <v>130</v>
      </c>
      <c r="M84" s="28">
        <v>50</v>
      </c>
      <c r="N84" s="24"/>
    </row>
    <row r="85" ht="24" customHeight="1" spans="1:14">
      <c r="A85" s="31"/>
      <c r="B85" s="25"/>
      <c r="C85" s="25" t="s">
        <v>186</v>
      </c>
      <c r="D85" s="25" t="s">
        <v>19</v>
      </c>
      <c r="E85" s="24" t="s">
        <v>187</v>
      </c>
      <c r="F85" s="24" t="s">
        <v>188</v>
      </c>
      <c r="G85" s="24">
        <v>10</v>
      </c>
      <c r="H85" s="24">
        <v>8</v>
      </c>
      <c r="I85" s="24">
        <v>2</v>
      </c>
      <c r="J85" s="24">
        <v>0</v>
      </c>
      <c r="K85" s="24">
        <v>75</v>
      </c>
      <c r="L85" s="24">
        <v>262</v>
      </c>
      <c r="M85" s="28">
        <f t="shared" ref="M84:M115" si="4">G85*0.8</f>
        <v>8</v>
      </c>
      <c r="N85" s="24"/>
    </row>
    <row r="86" ht="24" customHeight="1" spans="1:14">
      <c r="A86" s="31"/>
      <c r="B86" s="25"/>
      <c r="C86" s="25"/>
      <c r="D86" s="25" t="s">
        <v>19</v>
      </c>
      <c r="E86" s="24" t="s">
        <v>20</v>
      </c>
      <c r="F86" s="24" t="s">
        <v>51</v>
      </c>
      <c r="G86" s="24">
        <v>30</v>
      </c>
      <c r="H86" s="24">
        <v>12</v>
      </c>
      <c r="I86" s="24">
        <v>18</v>
      </c>
      <c r="J86" s="24">
        <v>0</v>
      </c>
      <c r="K86" s="24">
        <v>75</v>
      </c>
      <c r="L86" s="24">
        <v>262</v>
      </c>
      <c r="M86" s="28">
        <f t="shared" si="4"/>
        <v>24</v>
      </c>
      <c r="N86" s="24"/>
    </row>
    <row r="87" ht="22" customHeight="1" spans="1:14">
      <c r="A87" s="31"/>
      <c r="B87" s="25"/>
      <c r="C87" s="25"/>
      <c r="D87" s="25" t="s">
        <v>58</v>
      </c>
      <c r="E87" s="24" t="s">
        <v>59</v>
      </c>
      <c r="F87" s="24" t="s">
        <v>189</v>
      </c>
      <c r="G87" s="24">
        <v>20</v>
      </c>
      <c r="H87" s="24">
        <v>10</v>
      </c>
      <c r="I87" s="24">
        <v>0</v>
      </c>
      <c r="J87" s="24">
        <v>10</v>
      </c>
      <c r="K87" s="24">
        <v>22</v>
      </c>
      <c r="L87" s="24">
        <v>66</v>
      </c>
      <c r="M87" s="28">
        <f t="shared" si="4"/>
        <v>16</v>
      </c>
      <c r="N87" s="24"/>
    </row>
    <row r="88" ht="22" customHeight="1" spans="1:14">
      <c r="A88" s="31" t="s">
        <v>181</v>
      </c>
      <c r="B88" s="25" t="s">
        <v>190</v>
      </c>
      <c r="C88" s="25" t="s">
        <v>191</v>
      </c>
      <c r="D88" s="25" t="s">
        <v>19</v>
      </c>
      <c r="E88" s="24" t="s">
        <v>42</v>
      </c>
      <c r="F88" s="24" t="s">
        <v>43</v>
      </c>
      <c r="G88" s="24">
        <v>20</v>
      </c>
      <c r="H88" s="28">
        <v>10</v>
      </c>
      <c r="I88" s="24">
        <v>10</v>
      </c>
      <c r="J88" s="24">
        <v>0</v>
      </c>
      <c r="K88" s="24">
        <v>55</v>
      </c>
      <c r="L88" s="24">
        <v>187</v>
      </c>
      <c r="M88" s="28">
        <f t="shared" si="4"/>
        <v>16</v>
      </c>
      <c r="N88" s="24"/>
    </row>
    <row r="89" ht="24" customHeight="1" spans="1:14">
      <c r="A89" s="31"/>
      <c r="B89" s="25"/>
      <c r="C89" s="25"/>
      <c r="D89" s="25" t="s">
        <v>19</v>
      </c>
      <c r="E89" s="24" t="s">
        <v>148</v>
      </c>
      <c r="F89" s="24" t="s">
        <v>192</v>
      </c>
      <c r="G89" s="24">
        <v>12</v>
      </c>
      <c r="H89" s="28">
        <v>10</v>
      </c>
      <c r="I89" s="24">
        <v>2</v>
      </c>
      <c r="J89" s="24">
        <v>0</v>
      </c>
      <c r="K89" s="24">
        <v>55</v>
      </c>
      <c r="L89" s="24">
        <v>187</v>
      </c>
      <c r="M89" s="28">
        <v>10</v>
      </c>
      <c r="N89" s="24"/>
    </row>
    <row r="90" ht="24" customHeight="1" spans="1:14">
      <c r="A90" s="31"/>
      <c r="B90" s="25"/>
      <c r="C90" s="25"/>
      <c r="D90" s="25" t="s">
        <v>19</v>
      </c>
      <c r="E90" s="24" t="s">
        <v>193</v>
      </c>
      <c r="F90" s="24" t="s">
        <v>194</v>
      </c>
      <c r="G90" s="24">
        <v>15</v>
      </c>
      <c r="H90" s="28">
        <v>10</v>
      </c>
      <c r="I90" s="24">
        <v>5</v>
      </c>
      <c r="J90" s="24">
        <v>0</v>
      </c>
      <c r="K90" s="24">
        <v>55</v>
      </c>
      <c r="L90" s="24">
        <v>187</v>
      </c>
      <c r="M90" s="28">
        <f t="shared" si="4"/>
        <v>12</v>
      </c>
      <c r="N90" s="24"/>
    </row>
    <row r="91" ht="31" customHeight="1" spans="1:14">
      <c r="A91" s="31"/>
      <c r="B91" s="25"/>
      <c r="C91" s="25" t="s">
        <v>195</v>
      </c>
      <c r="D91" s="25" t="s">
        <v>19</v>
      </c>
      <c r="E91" s="24" t="s">
        <v>20</v>
      </c>
      <c r="F91" s="24" t="s">
        <v>24</v>
      </c>
      <c r="G91" s="24">
        <v>36</v>
      </c>
      <c r="H91" s="28">
        <v>30</v>
      </c>
      <c r="I91" s="24">
        <v>6</v>
      </c>
      <c r="J91" s="24">
        <v>0</v>
      </c>
      <c r="K91" s="24">
        <v>41</v>
      </c>
      <c r="L91" s="24">
        <v>135</v>
      </c>
      <c r="M91" s="28">
        <v>30</v>
      </c>
      <c r="N91" s="24"/>
    </row>
    <row r="92" ht="24" customHeight="1" spans="1:14">
      <c r="A92" s="31" t="s">
        <v>181</v>
      </c>
      <c r="B92" s="25" t="s">
        <v>196</v>
      </c>
      <c r="C92" s="25" t="s">
        <v>197</v>
      </c>
      <c r="D92" s="25" t="s">
        <v>19</v>
      </c>
      <c r="E92" s="32" t="s">
        <v>198</v>
      </c>
      <c r="F92" s="32" t="s">
        <v>199</v>
      </c>
      <c r="G92" s="24">
        <v>30</v>
      </c>
      <c r="H92" s="24">
        <v>13.2</v>
      </c>
      <c r="I92" s="24">
        <v>16.8</v>
      </c>
      <c r="J92" s="24">
        <v>0</v>
      </c>
      <c r="K92" s="24">
        <v>20</v>
      </c>
      <c r="L92" s="24">
        <v>82</v>
      </c>
      <c r="M92" s="28">
        <f t="shared" si="4"/>
        <v>24</v>
      </c>
      <c r="N92" s="24"/>
    </row>
    <row r="93" ht="24" customHeight="1" spans="1:14">
      <c r="A93" s="31"/>
      <c r="B93" s="25"/>
      <c r="C93" s="25"/>
      <c r="D93" s="25" t="s">
        <v>19</v>
      </c>
      <c r="E93" s="24" t="s">
        <v>200</v>
      </c>
      <c r="F93" s="24" t="s">
        <v>201</v>
      </c>
      <c r="G93" s="24">
        <v>20</v>
      </c>
      <c r="H93" s="24">
        <v>9.8</v>
      </c>
      <c r="I93" s="24">
        <v>10.2</v>
      </c>
      <c r="J93" s="24"/>
      <c r="K93" s="24">
        <v>85</v>
      </c>
      <c r="L93" s="24">
        <v>211</v>
      </c>
      <c r="M93" s="28">
        <f t="shared" si="4"/>
        <v>16</v>
      </c>
      <c r="N93" s="24"/>
    </row>
    <row r="94" ht="24" customHeight="1" spans="1:14">
      <c r="A94" s="31"/>
      <c r="B94" s="25"/>
      <c r="C94" s="25"/>
      <c r="D94" s="25" t="s">
        <v>58</v>
      </c>
      <c r="E94" s="24" t="s">
        <v>59</v>
      </c>
      <c r="F94" s="24" t="s">
        <v>202</v>
      </c>
      <c r="G94" s="24">
        <v>15</v>
      </c>
      <c r="H94" s="24">
        <v>7</v>
      </c>
      <c r="I94" s="24">
        <v>3</v>
      </c>
      <c r="J94" s="24">
        <v>5</v>
      </c>
      <c r="K94" s="24">
        <v>41</v>
      </c>
      <c r="L94" s="24">
        <v>144</v>
      </c>
      <c r="M94" s="28">
        <f t="shared" si="4"/>
        <v>12</v>
      </c>
      <c r="N94" s="24"/>
    </row>
    <row r="95" ht="24" customHeight="1" spans="1:14">
      <c r="A95" s="31" t="s">
        <v>181</v>
      </c>
      <c r="B95" s="25" t="s">
        <v>203</v>
      </c>
      <c r="C95" s="25" t="s">
        <v>204</v>
      </c>
      <c r="D95" s="25" t="s">
        <v>19</v>
      </c>
      <c r="E95" s="26" t="s">
        <v>20</v>
      </c>
      <c r="F95" s="26" t="s">
        <v>143</v>
      </c>
      <c r="G95" s="28">
        <v>40</v>
      </c>
      <c r="H95" s="28">
        <v>20.2</v>
      </c>
      <c r="I95" s="31">
        <v>19.8</v>
      </c>
      <c r="J95" s="28">
        <v>0</v>
      </c>
      <c r="K95" s="33">
        <v>41</v>
      </c>
      <c r="L95" s="33">
        <v>170</v>
      </c>
      <c r="M95" s="28">
        <f t="shared" si="4"/>
        <v>32</v>
      </c>
      <c r="N95" s="24"/>
    </row>
    <row r="96" ht="24" customHeight="1" spans="1:14">
      <c r="A96" s="31"/>
      <c r="B96" s="25"/>
      <c r="C96" s="25"/>
      <c r="D96" s="25" t="s">
        <v>19</v>
      </c>
      <c r="E96" s="24" t="s">
        <v>200</v>
      </c>
      <c r="F96" s="24" t="s">
        <v>201</v>
      </c>
      <c r="G96" s="24">
        <v>20</v>
      </c>
      <c r="H96" s="24">
        <v>9.8</v>
      </c>
      <c r="I96" s="31">
        <v>10.2</v>
      </c>
      <c r="J96" s="28">
        <v>0</v>
      </c>
      <c r="K96" s="33">
        <v>113</v>
      </c>
      <c r="L96" s="33">
        <v>335</v>
      </c>
      <c r="M96" s="28">
        <f t="shared" si="4"/>
        <v>16</v>
      </c>
      <c r="N96" s="24"/>
    </row>
    <row r="97" ht="24" customHeight="1" spans="1:14">
      <c r="A97" s="31" t="s">
        <v>205</v>
      </c>
      <c r="B97" s="25" t="s">
        <v>206</v>
      </c>
      <c r="C97" s="25" t="s">
        <v>207</v>
      </c>
      <c r="D97" s="25" t="s">
        <v>19</v>
      </c>
      <c r="E97" s="24" t="s">
        <v>20</v>
      </c>
      <c r="F97" s="24" t="s">
        <v>24</v>
      </c>
      <c r="G97" s="24">
        <v>40</v>
      </c>
      <c r="H97" s="24">
        <v>30</v>
      </c>
      <c r="I97" s="24">
        <v>10</v>
      </c>
      <c r="J97" s="24">
        <v>0</v>
      </c>
      <c r="K97" s="24">
        <v>40</v>
      </c>
      <c r="L97" s="24">
        <v>149</v>
      </c>
      <c r="M97" s="28">
        <f t="shared" si="4"/>
        <v>32</v>
      </c>
      <c r="N97" s="24"/>
    </row>
    <row r="98" ht="24" customHeight="1" spans="1:14">
      <c r="A98" s="31" t="s">
        <v>205</v>
      </c>
      <c r="B98" s="25" t="s">
        <v>208</v>
      </c>
      <c r="C98" s="25" t="s">
        <v>208</v>
      </c>
      <c r="D98" s="25" t="s">
        <v>19</v>
      </c>
      <c r="E98" s="24" t="s">
        <v>20</v>
      </c>
      <c r="F98" s="24" t="s">
        <v>70</v>
      </c>
      <c r="G98" s="28">
        <v>45</v>
      </c>
      <c r="H98" s="28">
        <v>30</v>
      </c>
      <c r="I98" s="31">
        <v>15</v>
      </c>
      <c r="J98" s="28">
        <v>0</v>
      </c>
      <c r="K98" s="33">
        <v>96</v>
      </c>
      <c r="L98" s="33">
        <v>376</v>
      </c>
      <c r="M98" s="28">
        <f t="shared" si="4"/>
        <v>36</v>
      </c>
      <c r="N98" s="24"/>
    </row>
    <row r="99" ht="24" customHeight="1" spans="1:14">
      <c r="A99" s="31" t="s">
        <v>205</v>
      </c>
      <c r="B99" s="25" t="s">
        <v>209</v>
      </c>
      <c r="C99" s="25" t="s">
        <v>209</v>
      </c>
      <c r="D99" s="25" t="s">
        <v>19</v>
      </c>
      <c r="E99" s="24" t="s">
        <v>20</v>
      </c>
      <c r="F99" s="24" t="s">
        <v>99</v>
      </c>
      <c r="G99" s="24">
        <v>65</v>
      </c>
      <c r="H99" s="24">
        <v>30</v>
      </c>
      <c r="I99" s="24">
        <v>35</v>
      </c>
      <c r="J99" s="24">
        <v>0</v>
      </c>
      <c r="K99" s="24">
        <v>57</v>
      </c>
      <c r="L99" s="24">
        <v>234</v>
      </c>
      <c r="M99" s="28">
        <f t="shared" si="4"/>
        <v>52</v>
      </c>
      <c r="N99" s="24"/>
    </row>
    <row r="100" ht="24" customHeight="1" spans="1:14">
      <c r="A100" s="31" t="s">
        <v>205</v>
      </c>
      <c r="B100" s="25" t="s">
        <v>210</v>
      </c>
      <c r="C100" s="25" t="s">
        <v>210</v>
      </c>
      <c r="D100" s="25" t="s">
        <v>58</v>
      </c>
      <c r="E100" s="24" t="s">
        <v>59</v>
      </c>
      <c r="F100" s="24" t="s">
        <v>211</v>
      </c>
      <c r="G100" s="24">
        <v>30</v>
      </c>
      <c r="H100" s="24">
        <v>10</v>
      </c>
      <c r="I100" s="24">
        <v>10</v>
      </c>
      <c r="J100" s="24">
        <v>10</v>
      </c>
      <c r="K100" s="24">
        <v>34</v>
      </c>
      <c r="L100" s="24">
        <v>114</v>
      </c>
      <c r="M100" s="28">
        <f t="shared" si="4"/>
        <v>24</v>
      </c>
      <c r="N100" s="24"/>
    </row>
    <row r="101" ht="24" customHeight="1" spans="1:14">
      <c r="A101" s="31"/>
      <c r="B101" s="25"/>
      <c r="C101" s="25"/>
      <c r="D101" s="25" t="s">
        <v>19</v>
      </c>
      <c r="E101" s="24" t="s">
        <v>20</v>
      </c>
      <c r="F101" s="24" t="s">
        <v>21</v>
      </c>
      <c r="G101" s="24">
        <v>80</v>
      </c>
      <c r="H101" s="24">
        <v>20</v>
      </c>
      <c r="I101" s="24">
        <v>60</v>
      </c>
      <c r="J101" s="24">
        <v>0</v>
      </c>
      <c r="K101" s="24">
        <v>81</v>
      </c>
      <c r="L101" s="24">
        <v>254</v>
      </c>
      <c r="M101" s="28">
        <f t="shared" si="4"/>
        <v>64</v>
      </c>
      <c r="N101" s="24"/>
    </row>
    <row r="102" ht="24" customHeight="1" spans="1:14">
      <c r="A102" s="31"/>
      <c r="B102" s="25"/>
      <c r="C102" s="25" t="s">
        <v>212</v>
      </c>
      <c r="D102" s="25" t="s">
        <v>19</v>
      </c>
      <c r="E102" s="24" t="s">
        <v>20</v>
      </c>
      <c r="F102" s="24" t="s">
        <v>24</v>
      </c>
      <c r="G102" s="24">
        <v>45</v>
      </c>
      <c r="H102" s="24">
        <v>30</v>
      </c>
      <c r="I102" s="24">
        <v>15</v>
      </c>
      <c r="J102" s="24">
        <v>0</v>
      </c>
      <c r="K102" s="24">
        <v>42</v>
      </c>
      <c r="L102" s="24">
        <v>147</v>
      </c>
      <c r="M102" s="28">
        <f t="shared" si="4"/>
        <v>36</v>
      </c>
      <c r="N102" s="24"/>
    </row>
    <row r="103" ht="24" customHeight="1" spans="1:14">
      <c r="A103" s="31" t="s">
        <v>205</v>
      </c>
      <c r="B103" s="25" t="s">
        <v>213</v>
      </c>
      <c r="C103" s="25" t="s">
        <v>214</v>
      </c>
      <c r="D103" s="25" t="s">
        <v>19</v>
      </c>
      <c r="E103" s="24" t="s">
        <v>20</v>
      </c>
      <c r="F103" s="24" t="s">
        <v>64</v>
      </c>
      <c r="G103" s="24">
        <v>20</v>
      </c>
      <c r="H103" s="24">
        <v>5</v>
      </c>
      <c r="I103" s="24">
        <v>15</v>
      </c>
      <c r="J103" s="24">
        <v>0</v>
      </c>
      <c r="K103" s="24">
        <v>34</v>
      </c>
      <c r="L103" s="24">
        <v>135</v>
      </c>
      <c r="M103" s="28">
        <f t="shared" si="4"/>
        <v>16</v>
      </c>
      <c r="N103" s="24"/>
    </row>
    <row r="104" ht="24" customHeight="1" spans="1:14">
      <c r="A104" s="31"/>
      <c r="B104" s="25"/>
      <c r="C104" s="25"/>
      <c r="D104" s="25" t="s">
        <v>58</v>
      </c>
      <c r="E104" s="24" t="s">
        <v>59</v>
      </c>
      <c r="F104" s="24" t="s">
        <v>202</v>
      </c>
      <c r="G104" s="24">
        <v>15</v>
      </c>
      <c r="H104" s="24">
        <v>5</v>
      </c>
      <c r="I104" s="24">
        <v>0</v>
      </c>
      <c r="J104" s="24">
        <v>10</v>
      </c>
      <c r="K104" s="24">
        <v>34</v>
      </c>
      <c r="L104" s="24">
        <v>135</v>
      </c>
      <c r="M104" s="28">
        <f t="shared" si="4"/>
        <v>12</v>
      </c>
      <c r="N104" s="24"/>
    </row>
    <row r="105" ht="24" customHeight="1" spans="1:14">
      <c r="A105" s="31"/>
      <c r="B105" s="25"/>
      <c r="C105" s="25" t="s">
        <v>215</v>
      </c>
      <c r="D105" s="25" t="s">
        <v>58</v>
      </c>
      <c r="E105" s="24" t="s">
        <v>59</v>
      </c>
      <c r="F105" s="24" t="s">
        <v>202</v>
      </c>
      <c r="G105" s="24">
        <v>15</v>
      </c>
      <c r="H105" s="24">
        <v>5</v>
      </c>
      <c r="I105" s="24">
        <v>0</v>
      </c>
      <c r="J105" s="24">
        <v>10</v>
      </c>
      <c r="K105" s="24">
        <v>34</v>
      </c>
      <c r="L105" s="24">
        <v>139</v>
      </c>
      <c r="M105" s="28">
        <f t="shared" si="4"/>
        <v>12</v>
      </c>
      <c r="N105" s="24"/>
    </row>
    <row r="106" ht="24" customHeight="1" spans="1:14">
      <c r="A106" s="31"/>
      <c r="B106" s="25"/>
      <c r="C106" s="25"/>
      <c r="D106" s="25" t="s">
        <v>19</v>
      </c>
      <c r="E106" s="24" t="s">
        <v>20</v>
      </c>
      <c r="F106" s="24" t="s">
        <v>78</v>
      </c>
      <c r="G106" s="24">
        <v>30</v>
      </c>
      <c r="H106" s="24">
        <v>15</v>
      </c>
      <c r="I106" s="24">
        <v>15</v>
      </c>
      <c r="J106" s="24">
        <v>0</v>
      </c>
      <c r="K106" s="24">
        <v>75</v>
      </c>
      <c r="L106" s="24">
        <v>256</v>
      </c>
      <c r="M106" s="28">
        <f t="shared" si="4"/>
        <v>24</v>
      </c>
      <c r="N106" s="24"/>
    </row>
    <row r="107" ht="24" customHeight="1" spans="1:14">
      <c r="A107" s="31" t="s">
        <v>205</v>
      </c>
      <c r="B107" s="25" t="s">
        <v>216</v>
      </c>
      <c r="C107" s="25" t="s">
        <v>217</v>
      </c>
      <c r="D107" s="25" t="s">
        <v>19</v>
      </c>
      <c r="E107" s="31" t="s">
        <v>148</v>
      </c>
      <c r="F107" s="24" t="s">
        <v>218</v>
      </c>
      <c r="G107" s="24">
        <v>20</v>
      </c>
      <c r="H107" s="28">
        <v>10</v>
      </c>
      <c r="I107" s="24">
        <v>10</v>
      </c>
      <c r="J107" s="24">
        <v>0</v>
      </c>
      <c r="K107" s="24">
        <v>28</v>
      </c>
      <c r="L107" s="24">
        <v>92</v>
      </c>
      <c r="M107" s="28">
        <f t="shared" si="4"/>
        <v>16</v>
      </c>
      <c r="N107" s="24"/>
    </row>
    <row r="108" ht="24" customHeight="1" spans="1:14">
      <c r="A108" s="31" t="s">
        <v>205</v>
      </c>
      <c r="B108" s="25" t="s">
        <v>219</v>
      </c>
      <c r="C108" s="25" t="s">
        <v>220</v>
      </c>
      <c r="D108" s="25" t="s">
        <v>19</v>
      </c>
      <c r="E108" s="24" t="s">
        <v>20</v>
      </c>
      <c r="F108" s="32" t="s">
        <v>70</v>
      </c>
      <c r="G108" s="24">
        <v>60</v>
      </c>
      <c r="H108" s="24">
        <v>30</v>
      </c>
      <c r="I108" s="24">
        <v>30</v>
      </c>
      <c r="J108" s="24">
        <v>0</v>
      </c>
      <c r="K108" s="24">
        <v>91</v>
      </c>
      <c r="L108" s="24">
        <v>287</v>
      </c>
      <c r="M108" s="28">
        <f t="shared" si="4"/>
        <v>48</v>
      </c>
      <c r="N108" s="24"/>
    </row>
    <row r="109" ht="24" customHeight="1" spans="1:14">
      <c r="A109" s="31" t="s">
        <v>205</v>
      </c>
      <c r="B109" s="25" t="s">
        <v>221</v>
      </c>
      <c r="C109" s="25" t="s">
        <v>222</v>
      </c>
      <c r="D109" s="25" t="s">
        <v>58</v>
      </c>
      <c r="E109" s="26" t="s">
        <v>59</v>
      </c>
      <c r="F109" s="27" t="s">
        <v>223</v>
      </c>
      <c r="G109" s="28">
        <v>30</v>
      </c>
      <c r="H109" s="28">
        <v>20</v>
      </c>
      <c r="I109" s="31">
        <v>0</v>
      </c>
      <c r="J109" s="28">
        <v>10</v>
      </c>
      <c r="K109" s="33">
        <v>50</v>
      </c>
      <c r="L109" s="33">
        <v>201</v>
      </c>
      <c r="M109" s="28">
        <f t="shared" si="4"/>
        <v>24</v>
      </c>
      <c r="N109" s="24"/>
    </row>
    <row r="110" ht="24" customHeight="1" spans="1:14">
      <c r="A110" s="31"/>
      <c r="B110" s="25"/>
      <c r="C110" s="25"/>
      <c r="D110" s="25" t="s">
        <v>19</v>
      </c>
      <c r="E110" s="26" t="s">
        <v>20</v>
      </c>
      <c r="F110" s="27" t="s">
        <v>78</v>
      </c>
      <c r="G110" s="28">
        <v>30</v>
      </c>
      <c r="H110" s="28">
        <v>10</v>
      </c>
      <c r="I110" s="31">
        <v>20</v>
      </c>
      <c r="J110" s="28">
        <v>0</v>
      </c>
      <c r="K110" s="33">
        <v>124</v>
      </c>
      <c r="L110" s="33">
        <v>346</v>
      </c>
      <c r="M110" s="28">
        <f t="shared" si="4"/>
        <v>24</v>
      </c>
      <c r="N110" s="24"/>
    </row>
    <row r="111" ht="24" customHeight="1" spans="1:14">
      <c r="A111" s="31" t="s">
        <v>205</v>
      </c>
      <c r="B111" s="25" t="s">
        <v>224</v>
      </c>
      <c r="C111" s="25" t="s">
        <v>224</v>
      </c>
      <c r="D111" s="25" t="s">
        <v>19</v>
      </c>
      <c r="E111" s="26" t="s">
        <v>20</v>
      </c>
      <c r="F111" s="32" t="s">
        <v>70</v>
      </c>
      <c r="G111" s="24">
        <v>65</v>
      </c>
      <c r="H111" s="28">
        <v>10</v>
      </c>
      <c r="I111" s="24">
        <v>55</v>
      </c>
      <c r="J111" s="24">
        <v>0</v>
      </c>
      <c r="K111" s="24">
        <v>75</v>
      </c>
      <c r="L111" s="24">
        <v>283</v>
      </c>
      <c r="M111" s="28">
        <f t="shared" si="4"/>
        <v>52</v>
      </c>
      <c r="N111" s="24"/>
    </row>
    <row r="112" ht="24" customHeight="1" spans="1:14">
      <c r="A112" s="31" t="s">
        <v>225</v>
      </c>
      <c r="B112" s="25" t="s">
        <v>226</v>
      </c>
      <c r="C112" s="25" t="s">
        <v>226</v>
      </c>
      <c r="D112" s="36" t="s">
        <v>19</v>
      </c>
      <c r="E112" s="34" t="s">
        <v>20</v>
      </c>
      <c r="F112" s="34" t="s">
        <v>24</v>
      </c>
      <c r="G112" s="28">
        <v>40</v>
      </c>
      <c r="H112" s="28">
        <v>10</v>
      </c>
      <c r="I112" s="31">
        <v>30</v>
      </c>
      <c r="J112" s="28">
        <v>0</v>
      </c>
      <c r="K112" s="28">
        <v>56</v>
      </c>
      <c r="L112" s="28">
        <v>191</v>
      </c>
      <c r="M112" s="28">
        <f t="shared" si="4"/>
        <v>32</v>
      </c>
      <c r="N112" s="24"/>
    </row>
    <row r="113" ht="24" customHeight="1" spans="1:14">
      <c r="A113" s="31" t="s">
        <v>225</v>
      </c>
      <c r="B113" s="25" t="s">
        <v>227</v>
      </c>
      <c r="C113" s="25" t="s">
        <v>227</v>
      </c>
      <c r="D113" s="32" t="s">
        <v>19</v>
      </c>
      <c r="E113" s="32" t="s">
        <v>42</v>
      </c>
      <c r="F113" s="32" t="s">
        <v>43</v>
      </c>
      <c r="G113" s="24">
        <v>50</v>
      </c>
      <c r="H113" s="28">
        <v>10</v>
      </c>
      <c r="I113" s="24">
        <v>40</v>
      </c>
      <c r="J113" s="24">
        <v>0</v>
      </c>
      <c r="K113" s="24">
        <v>181</v>
      </c>
      <c r="L113" s="24">
        <v>666</v>
      </c>
      <c r="M113" s="28">
        <f t="shared" si="4"/>
        <v>40</v>
      </c>
      <c r="N113" s="24"/>
    </row>
    <row r="114" ht="24" customHeight="1" spans="1:14">
      <c r="A114" s="31" t="s">
        <v>225</v>
      </c>
      <c r="B114" s="25" t="s">
        <v>228</v>
      </c>
      <c r="C114" s="25" t="s">
        <v>228</v>
      </c>
      <c r="D114" s="36" t="s">
        <v>19</v>
      </c>
      <c r="E114" s="34" t="s">
        <v>20</v>
      </c>
      <c r="F114" s="34" t="s">
        <v>78</v>
      </c>
      <c r="G114" s="24">
        <v>40</v>
      </c>
      <c r="H114" s="28">
        <v>25</v>
      </c>
      <c r="I114" s="24">
        <v>15</v>
      </c>
      <c r="J114" s="24">
        <v>0</v>
      </c>
      <c r="K114" s="24">
        <v>88</v>
      </c>
      <c r="L114" s="24">
        <v>351</v>
      </c>
      <c r="M114" s="28">
        <v>30</v>
      </c>
      <c r="N114" s="24"/>
    </row>
    <row r="115" ht="24" customHeight="1" spans="1:14">
      <c r="A115" s="31" t="s">
        <v>229</v>
      </c>
      <c r="B115" s="25" t="s">
        <v>230</v>
      </c>
      <c r="C115" s="25" t="s">
        <v>230</v>
      </c>
      <c r="D115" s="36" t="s">
        <v>19</v>
      </c>
      <c r="E115" s="34" t="s">
        <v>20</v>
      </c>
      <c r="F115" s="34" t="s">
        <v>24</v>
      </c>
      <c r="G115" s="24">
        <v>45</v>
      </c>
      <c r="H115" s="24">
        <v>30</v>
      </c>
      <c r="I115" s="24">
        <v>15</v>
      </c>
      <c r="J115" s="24">
        <v>0</v>
      </c>
      <c r="K115" s="24">
        <v>46</v>
      </c>
      <c r="L115" s="24">
        <v>123</v>
      </c>
      <c r="M115" s="28">
        <f t="shared" si="4"/>
        <v>36</v>
      </c>
      <c r="N115" s="24"/>
    </row>
    <row r="116" ht="24" customHeight="1" spans="1:14">
      <c r="A116" s="31" t="s">
        <v>231</v>
      </c>
      <c r="B116" s="25" t="s">
        <v>219</v>
      </c>
      <c r="C116" s="25"/>
      <c r="D116" s="24" t="s">
        <v>19</v>
      </c>
      <c r="E116" s="24" t="s">
        <v>20</v>
      </c>
      <c r="F116" s="24" t="s">
        <v>232</v>
      </c>
      <c r="G116" s="24">
        <v>15</v>
      </c>
      <c r="H116" s="24">
        <v>5</v>
      </c>
      <c r="I116" s="24">
        <v>10</v>
      </c>
      <c r="J116" s="24">
        <v>0</v>
      </c>
      <c r="K116" s="24">
        <v>72</v>
      </c>
      <c r="L116" s="24">
        <v>251</v>
      </c>
      <c r="M116" s="28">
        <f t="shared" ref="M116:M147" si="5">G116*0.8</f>
        <v>12</v>
      </c>
      <c r="N116" s="24" t="s">
        <v>233</v>
      </c>
    </row>
    <row r="117" ht="24" customHeight="1" spans="1:14">
      <c r="A117" s="31" t="s">
        <v>164</v>
      </c>
      <c r="B117" s="25" t="s">
        <v>234</v>
      </c>
      <c r="C117" s="25"/>
      <c r="D117" s="24" t="s">
        <v>19</v>
      </c>
      <c r="E117" s="24" t="s">
        <v>20</v>
      </c>
      <c r="F117" s="24" t="s">
        <v>78</v>
      </c>
      <c r="G117" s="24">
        <v>20</v>
      </c>
      <c r="H117" s="24">
        <v>7</v>
      </c>
      <c r="I117" s="24">
        <v>13</v>
      </c>
      <c r="J117" s="24">
        <v>0</v>
      </c>
      <c r="K117" s="24">
        <v>60</v>
      </c>
      <c r="L117" s="24">
        <v>189</v>
      </c>
      <c r="M117" s="28">
        <f t="shared" si="5"/>
        <v>16</v>
      </c>
      <c r="N117" s="24" t="s">
        <v>233</v>
      </c>
    </row>
    <row r="118" ht="24" customHeight="1" spans="1:14">
      <c r="A118" s="31" t="s">
        <v>138</v>
      </c>
      <c r="B118" s="25" t="s">
        <v>235</v>
      </c>
      <c r="C118" s="25"/>
      <c r="D118" s="24" t="s">
        <v>58</v>
      </c>
      <c r="E118" s="24" t="s">
        <v>236</v>
      </c>
      <c r="F118" s="24" t="s">
        <v>237</v>
      </c>
      <c r="G118" s="24">
        <v>15</v>
      </c>
      <c r="H118" s="24">
        <v>7</v>
      </c>
      <c r="I118" s="24">
        <v>3</v>
      </c>
      <c r="J118" s="24">
        <v>5</v>
      </c>
      <c r="K118" s="24">
        <v>26</v>
      </c>
      <c r="L118" s="24">
        <v>95</v>
      </c>
      <c r="M118" s="28">
        <f t="shared" si="5"/>
        <v>12</v>
      </c>
      <c r="N118" s="24" t="s">
        <v>233</v>
      </c>
    </row>
    <row r="119" ht="24" customHeight="1" spans="1:14">
      <c r="A119" s="31" t="s">
        <v>225</v>
      </c>
      <c r="B119" s="25" t="s">
        <v>238</v>
      </c>
      <c r="C119" s="25"/>
      <c r="D119" s="24" t="s">
        <v>19</v>
      </c>
      <c r="E119" s="24" t="s">
        <v>20</v>
      </c>
      <c r="F119" s="24" t="s">
        <v>232</v>
      </c>
      <c r="G119" s="24">
        <v>10</v>
      </c>
      <c r="H119" s="24">
        <v>5</v>
      </c>
      <c r="I119" s="24">
        <v>5</v>
      </c>
      <c r="J119" s="24">
        <v>0</v>
      </c>
      <c r="K119" s="24">
        <v>45</v>
      </c>
      <c r="L119" s="24">
        <v>124</v>
      </c>
      <c r="M119" s="28">
        <f t="shared" si="5"/>
        <v>8</v>
      </c>
      <c r="N119" s="24" t="s">
        <v>233</v>
      </c>
    </row>
    <row r="120" ht="24" customHeight="1" spans="1:14">
      <c r="A120" s="31" t="s">
        <v>231</v>
      </c>
      <c r="B120" s="25" t="s">
        <v>239</v>
      </c>
      <c r="C120" s="25"/>
      <c r="D120" s="24" t="s">
        <v>58</v>
      </c>
      <c r="E120" s="24" t="s">
        <v>183</v>
      </c>
      <c r="F120" s="24" t="s">
        <v>240</v>
      </c>
      <c r="G120" s="24">
        <v>10</v>
      </c>
      <c r="H120" s="24">
        <v>1.5</v>
      </c>
      <c r="I120" s="24">
        <v>0</v>
      </c>
      <c r="J120" s="24">
        <v>8.5</v>
      </c>
      <c r="K120" s="24">
        <v>6</v>
      </c>
      <c r="L120" s="24">
        <v>24</v>
      </c>
      <c r="M120" s="28">
        <f t="shared" si="5"/>
        <v>8</v>
      </c>
      <c r="N120" s="24"/>
    </row>
    <row r="121" ht="24" customHeight="1" spans="1:14">
      <c r="A121" s="31" t="s">
        <v>231</v>
      </c>
      <c r="B121" s="25" t="s">
        <v>241</v>
      </c>
      <c r="C121" s="25"/>
      <c r="D121" s="24" t="s">
        <v>19</v>
      </c>
      <c r="E121" s="24" t="s">
        <v>148</v>
      </c>
      <c r="F121" s="24" t="s">
        <v>242</v>
      </c>
      <c r="G121" s="24">
        <v>8</v>
      </c>
      <c r="H121" s="24">
        <v>3</v>
      </c>
      <c r="I121" s="24">
        <v>5</v>
      </c>
      <c r="J121" s="24">
        <v>0</v>
      </c>
      <c r="K121" s="24">
        <v>83</v>
      </c>
      <c r="L121" s="24">
        <v>281</v>
      </c>
      <c r="M121" s="28">
        <v>10</v>
      </c>
      <c r="N121" s="24"/>
    </row>
    <row r="122" ht="24" customHeight="1" spans="1:14">
      <c r="A122" s="31" t="s">
        <v>231</v>
      </c>
      <c r="B122" s="25" t="s">
        <v>243</v>
      </c>
      <c r="C122" s="25"/>
      <c r="D122" s="24" t="s">
        <v>19</v>
      </c>
      <c r="E122" s="24" t="s">
        <v>42</v>
      </c>
      <c r="F122" s="24" t="s">
        <v>43</v>
      </c>
      <c r="G122" s="24">
        <v>10</v>
      </c>
      <c r="H122" s="24">
        <v>3</v>
      </c>
      <c r="I122" s="24">
        <v>7</v>
      </c>
      <c r="J122" s="24">
        <v>0</v>
      </c>
      <c r="K122" s="24">
        <v>48</v>
      </c>
      <c r="L122" s="24">
        <v>152</v>
      </c>
      <c r="M122" s="28">
        <f t="shared" si="5"/>
        <v>8</v>
      </c>
      <c r="N122" s="24"/>
    </row>
    <row r="123" ht="24" customHeight="1" spans="1:14">
      <c r="A123" s="31" t="s">
        <v>231</v>
      </c>
      <c r="B123" s="25" t="s">
        <v>244</v>
      </c>
      <c r="C123" s="25"/>
      <c r="D123" s="24" t="s">
        <v>19</v>
      </c>
      <c r="E123" s="24" t="s">
        <v>20</v>
      </c>
      <c r="F123" s="24" t="s">
        <v>245</v>
      </c>
      <c r="G123" s="24">
        <v>4</v>
      </c>
      <c r="H123" s="24">
        <v>1</v>
      </c>
      <c r="I123" s="24">
        <v>3</v>
      </c>
      <c r="J123" s="24">
        <v>0</v>
      </c>
      <c r="K123" s="24">
        <v>63</v>
      </c>
      <c r="L123" s="24">
        <v>190</v>
      </c>
      <c r="M123" s="28">
        <v>5</v>
      </c>
      <c r="N123" s="24"/>
    </row>
    <row r="124" ht="24" customHeight="1" spans="1:14">
      <c r="A124" s="31" t="s">
        <v>231</v>
      </c>
      <c r="B124" s="25" t="s">
        <v>246</v>
      </c>
      <c r="C124" s="25"/>
      <c r="D124" s="24" t="s">
        <v>58</v>
      </c>
      <c r="E124" s="24" t="s">
        <v>59</v>
      </c>
      <c r="F124" s="24" t="s">
        <v>247</v>
      </c>
      <c r="G124" s="24">
        <v>5</v>
      </c>
      <c r="H124" s="24">
        <v>1</v>
      </c>
      <c r="I124" s="24">
        <v>0</v>
      </c>
      <c r="J124" s="24">
        <v>4</v>
      </c>
      <c r="K124" s="24">
        <v>12</v>
      </c>
      <c r="L124" s="24">
        <v>48</v>
      </c>
      <c r="M124" s="28">
        <f t="shared" si="5"/>
        <v>4</v>
      </c>
      <c r="N124" s="24"/>
    </row>
    <row r="125" ht="24" customHeight="1" spans="1:14">
      <c r="A125" s="31" t="s">
        <v>113</v>
      </c>
      <c r="B125" s="25" t="s">
        <v>114</v>
      </c>
      <c r="C125" s="25"/>
      <c r="D125" s="24" t="s">
        <v>58</v>
      </c>
      <c r="E125" s="24" t="s">
        <v>59</v>
      </c>
      <c r="F125" s="24" t="s">
        <v>248</v>
      </c>
      <c r="G125" s="24">
        <v>8</v>
      </c>
      <c r="H125" s="24">
        <v>1</v>
      </c>
      <c r="I125" s="24">
        <v>0</v>
      </c>
      <c r="J125" s="24">
        <v>7</v>
      </c>
      <c r="K125" s="24">
        <v>5</v>
      </c>
      <c r="L125" s="24">
        <v>22</v>
      </c>
      <c r="M125" s="28">
        <v>10</v>
      </c>
      <c r="N125" s="24"/>
    </row>
    <row r="126" ht="24" customHeight="1" spans="1:14">
      <c r="A126" s="31" t="s">
        <v>113</v>
      </c>
      <c r="B126" s="25" t="s">
        <v>135</v>
      </c>
      <c r="C126" s="25"/>
      <c r="D126" s="24" t="s">
        <v>58</v>
      </c>
      <c r="E126" s="24" t="s">
        <v>59</v>
      </c>
      <c r="F126" s="24" t="s">
        <v>249</v>
      </c>
      <c r="G126" s="24">
        <v>5</v>
      </c>
      <c r="H126" s="24">
        <v>2</v>
      </c>
      <c r="I126" s="24">
        <v>0</v>
      </c>
      <c r="J126" s="24">
        <v>3</v>
      </c>
      <c r="K126" s="24">
        <v>3</v>
      </c>
      <c r="L126" s="24">
        <v>12</v>
      </c>
      <c r="M126" s="28">
        <f t="shared" si="5"/>
        <v>4</v>
      </c>
      <c r="N126" s="24"/>
    </row>
    <row r="127" ht="24" customHeight="1" spans="1:14">
      <c r="A127" s="31" t="s">
        <v>113</v>
      </c>
      <c r="B127" s="25" t="s">
        <v>250</v>
      </c>
      <c r="C127" s="25"/>
      <c r="D127" s="24" t="s">
        <v>19</v>
      </c>
      <c r="E127" s="24" t="s">
        <v>148</v>
      </c>
      <c r="F127" s="24" t="s">
        <v>251</v>
      </c>
      <c r="G127" s="24">
        <v>8</v>
      </c>
      <c r="H127" s="24">
        <v>2</v>
      </c>
      <c r="I127" s="24">
        <v>6</v>
      </c>
      <c r="J127" s="24">
        <v>0</v>
      </c>
      <c r="K127" s="24">
        <v>71</v>
      </c>
      <c r="L127" s="24">
        <v>254</v>
      </c>
      <c r="M127" s="28">
        <v>10</v>
      </c>
      <c r="N127" s="24"/>
    </row>
    <row r="128" ht="24" customHeight="1" spans="1:14">
      <c r="A128" s="31" t="s">
        <v>113</v>
      </c>
      <c r="B128" s="25" t="s">
        <v>252</v>
      </c>
      <c r="C128" s="25"/>
      <c r="D128" s="24" t="s">
        <v>58</v>
      </c>
      <c r="E128" s="24" t="s">
        <v>183</v>
      </c>
      <c r="F128" s="24" t="s">
        <v>253</v>
      </c>
      <c r="G128" s="24">
        <v>10</v>
      </c>
      <c r="H128" s="24">
        <v>2</v>
      </c>
      <c r="I128" s="24">
        <v>0</v>
      </c>
      <c r="J128" s="24">
        <v>8</v>
      </c>
      <c r="K128" s="24">
        <v>4</v>
      </c>
      <c r="L128" s="24">
        <v>22</v>
      </c>
      <c r="M128" s="28">
        <f t="shared" si="5"/>
        <v>8</v>
      </c>
      <c r="N128" s="24"/>
    </row>
    <row r="129" ht="24" customHeight="1" spans="1:14">
      <c r="A129" s="31" t="s">
        <v>225</v>
      </c>
      <c r="B129" s="25" t="s">
        <v>254</v>
      </c>
      <c r="C129" s="25"/>
      <c r="D129" s="24" t="s">
        <v>19</v>
      </c>
      <c r="E129" s="24" t="s">
        <v>20</v>
      </c>
      <c r="F129" s="24" t="s">
        <v>255</v>
      </c>
      <c r="G129" s="24">
        <v>22</v>
      </c>
      <c r="H129" s="24">
        <v>3</v>
      </c>
      <c r="I129" s="24">
        <v>19</v>
      </c>
      <c r="J129" s="24">
        <v>0</v>
      </c>
      <c r="K129" s="24">
        <v>36</v>
      </c>
      <c r="L129" s="24">
        <v>113</v>
      </c>
      <c r="M129" s="28">
        <v>20</v>
      </c>
      <c r="N129" s="24"/>
    </row>
    <row r="130" ht="24" customHeight="1" spans="1:14">
      <c r="A130" s="31" t="s">
        <v>225</v>
      </c>
      <c r="B130" s="25" t="s">
        <v>256</v>
      </c>
      <c r="C130" s="25"/>
      <c r="D130" s="24" t="s">
        <v>19</v>
      </c>
      <c r="E130" s="24" t="s">
        <v>20</v>
      </c>
      <c r="F130" s="24" t="s">
        <v>257</v>
      </c>
      <c r="G130" s="24">
        <v>8</v>
      </c>
      <c r="H130" s="24">
        <v>5</v>
      </c>
      <c r="I130" s="24">
        <v>3</v>
      </c>
      <c r="J130" s="24">
        <v>0</v>
      </c>
      <c r="K130" s="24">
        <v>30</v>
      </c>
      <c r="L130" s="24">
        <v>125</v>
      </c>
      <c r="M130" s="28">
        <v>10</v>
      </c>
      <c r="N130" s="24"/>
    </row>
    <row r="131" ht="24" customHeight="1" spans="1:14">
      <c r="A131" s="31" t="s">
        <v>65</v>
      </c>
      <c r="B131" s="25" t="s">
        <v>258</v>
      </c>
      <c r="C131" s="25"/>
      <c r="D131" s="24" t="s">
        <v>19</v>
      </c>
      <c r="E131" s="24" t="s">
        <v>20</v>
      </c>
      <c r="F131" s="24" t="s">
        <v>259</v>
      </c>
      <c r="G131" s="24">
        <v>35</v>
      </c>
      <c r="H131" s="24">
        <v>10</v>
      </c>
      <c r="I131" s="24">
        <v>25</v>
      </c>
      <c r="J131" s="24">
        <v>0</v>
      </c>
      <c r="K131" s="24">
        <v>86</v>
      </c>
      <c r="L131" s="24">
        <v>266</v>
      </c>
      <c r="M131" s="28">
        <f t="shared" si="5"/>
        <v>28</v>
      </c>
      <c r="N131" s="24"/>
    </row>
    <row r="132" ht="24" customHeight="1" spans="1:14">
      <c r="A132" s="31" t="s">
        <v>89</v>
      </c>
      <c r="B132" s="25" t="s">
        <v>260</v>
      </c>
      <c r="C132" s="25"/>
      <c r="D132" s="24" t="s">
        <v>19</v>
      </c>
      <c r="E132" s="24" t="s">
        <v>20</v>
      </c>
      <c r="F132" s="24" t="s">
        <v>261</v>
      </c>
      <c r="G132" s="24">
        <v>5</v>
      </c>
      <c r="H132" s="24">
        <v>2</v>
      </c>
      <c r="I132" s="24">
        <v>3</v>
      </c>
      <c r="J132" s="24">
        <v>0</v>
      </c>
      <c r="K132" s="24">
        <v>42</v>
      </c>
      <c r="L132" s="24">
        <v>133</v>
      </c>
      <c r="M132" s="28">
        <f t="shared" si="5"/>
        <v>4</v>
      </c>
      <c r="N132" s="24" t="s">
        <v>262</v>
      </c>
    </row>
    <row r="133" ht="24" customHeight="1" spans="1:14">
      <c r="A133" s="31" t="s">
        <v>89</v>
      </c>
      <c r="B133" s="25" t="s">
        <v>263</v>
      </c>
      <c r="C133" s="25"/>
      <c r="D133" s="24" t="s">
        <v>19</v>
      </c>
      <c r="E133" s="24" t="s">
        <v>20</v>
      </c>
      <c r="F133" s="24" t="s">
        <v>264</v>
      </c>
      <c r="G133" s="24">
        <v>15</v>
      </c>
      <c r="H133" s="24">
        <v>2</v>
      </c>
      <c r="I133" s="24">
        <v>13</v>
      </c>
      <c r="J133" s="24">
        <v>0</v>
      </c>
      <c r="K133" s="24">
        <v>91</v>
      </c>
      <c r="L133" s="24">
        <v>285</v>
      </c>
      <c r="M133" s="28">
        <f t="shared" si="5"/>
        <v>12</v>
      </c>
      <c r="N133" s="24"/>
    </row>
    <row r="134" ht="24" customHeight="1" spans="1:14">
      <c r="A134" s="31" t="s">
        <v>89</v>
      </c>
      <c r="B134" s="25" t="s">
        <v>108</v>
      </c>
      <c r="C134" s="25"/>
      <c r="D134" s="24" t="s">
        <v>58</v>
      </c>
      <c r="E134" s="24" t="s">
        <v>183</v>
      </c>
      <c r="F134" s="24" t="s">
        <v>265</v>
      </c>
      <c r="G134" s="24">
        <v>5</v>
      </c>
      <c r="H134" s="24">
        <v>1</v>
      </c>
      <c r="I134" s="24">
        <v>0</v>
      </c>
      <c r="J134" s="24">
        <v>4</v>
      </c>
      <c r="K134" s="24">
        <v>3</v>
      </c>
      <c r="L134" s="24">
        <v>14</v>
      </c>
      <c r="M134" s="28">
        <f t="shared" si="5"/>
        <v>4</v>
      </c>
      <c r="N134" s="24"/>
    </row>
    <row r="135" ht="24" customHeight="1" spans="1:14">
      <c r="A135" s="31" t="s">
        <v>89</v>
      </c>
      <c r="B135" s="25" t="s">
        <v>107</v>
      </c>
      <c r="C135" s="25"/>
      <c r="D135" s="24" t="s">
        <v>58</v>
      </c>
      <c r="E135" s="24" t="s">
        <v>183</v>
      </c>
      <c r="F135" s="24" t="s">
        <v>266</v>
      </c>
      <c r="G135" s="24">
        <v>8</v>
      </c>
      <c r="H135" s="24">
        <v>1</v>
      </c>
      <c r="I135" s="24">
        <v>0</v>
      </c>
      <c r="J135" s="24">
        <v>7</v>
      </c>
      <c r="K135" s="24">
        <v>4</v>
      </c>
      <c r="L135" s="24">
        <v>19</v>
      </c>
      <c r="M135" s="28">
        <v>10</v>
      </c>
      <c r="N135" s="24"/>
    </row>
    <row r="136" ht="24" customHeight="1" spans="1:14">
      <c r="A136" s="31" t="s">
        <v>89</v>
      </c>
      <c r="B136" s="25" t="s">
        <v>267</v>
      </c>
      <c r="C136" s="25"/>
      <c r="D136" s="24" t="s">
        <v>58</v>
      </c>
      <c r="E136" s="24" t="s">
        <v>183</v>
      </c>
      <c r="F136" s="24" t="s">
        <v>268</v>
      </c>
      <c r="G136" s="24">
        <v>6</v>
      </c>
      <c r="H136" s="24">
        <v>1</v>
      </c>
      <c r="I136" s="24">
        <v>5</v>
      </c>
      <c r="J136" s="24">
        <v>0</v>
      </c>
      <c r="K136" s="24">
        <v>3</v>
      </c>
      <c r="L136" s="24">
        <v>14</v>
      </c>
      <c r="M136" s="28">
        <v>5</v>
      </c>
      <c r="N136" s="24"/>
    </row>
    <row r="137" ht="24" customHeight="1" spans="1:14">
      <c r="A137" s="31" t="s">
        <v>89</v>
      </c>
      <c r="B137" s="25" t="s">
        <v>269</v>
      </c>
      <c r="C137" s="25"/>
      <c r="D137" s="24" t="s">
        <v>19</v>
      </c>
      <c r="E137" s="24" t="s">
        <v>20</v>
      </c>
      <c r="F137" s="24" t="s">
        <v>270</v>
      </c>
      <c r="G137" s="24">
        <v>5</v>
      </c>
      <c r="H137" s="24">
        <v>3</v>
      </c>
      <c r="I137" s="24">
        <v>2</v>
      </c>
      <c r="J137" s="24">
        <v>0</v>
      </c>
      <c r="K137" s="24">
        <v>61</v>
      </c>
      <c r="L137" s="24">
        <v>175</v>
      </c>
      <c r="M137" s="28">
        <f t="shared" si="5"/>
        <v>4</v>
      </c>
      <c r="N137" s="24"/>
    </row>
    <row r="138" ht="24" customHeight="1" spans="1:14">
      <c r="A138" s="31" t="s">
        <v>89</v>
      </c>
      <c r="B138" s="25" t="s">
        <v>271</v>
      </c>
      <c r="C138" s="25"/>
      <c r="D138" s="24" t="s">
        <v>58</v>
      </c>
      <c r="E138" s="24" t="s">
        <v>183</v>
      </c>
      <c r="F138" s="24" t="s">
        <v>272</v>
      </c>
      <c r="G138" s="24">
        <v>12</v>
      </c>
      <c r="H138" s="24">
        <v>3</v>
      </c>
      <c r="I138" s="24">
        <v>0</v>
      </c>
      <c r="J138" s="24">
        <v>9</v>
      </c>
      <c r="K138" s="24">
        <v>15</v>
      </c>
      <c r="L138" s="24">
        <v>67</v>
      </c>
      <c r="M138" s="28">
        <v>10</v>
      </c>
      <c r="N138" s="24"/>
    </row>
    <row r="139" ht="24" customHeight="1" spans="1:14">
      <c r="A139" s="31" t="s">
        <v>138</v>
      </c>
      <c r="B139" s="25" t="s">
        <v>273</v>
      </c>
      <c r="C139" s="25"/>
      <c r="D139" s="24" t="s">
        <v>19</v>
      </c>
      <c r="E139" s="24" t="s">
        <v>148</v>
      </c>
      <c r="F139" s="24" t="s">
        <v>192</v>
      </c>
      <c r="G139" s="24">
        <v>10</v>
      </c>
      <c r="H139" s="24">
        <v>5</v>
      </c>
      <c r="I139" s="24">
        <v>5</v>
      </c>
      <c r="J139" s="24">
        <v>0</v>
      </c>
      <c r="K139" s="24">
        <v>32</v>
      </c>
      <c r="L139" s="24">
        <v>104</v>
      </c>
      <c r="M139" s="28">
        <f t="shared" si="5"/>
        <v>8</v>
      </c>
      <c r="N139" s="24"/>
    </row>
    <row r="140" ht="24" customHeight="1" spans="1:14">
      <c r="A140" s="31" t="s">
        <v>17</v>
      </c>
      <c r="B140" s="25" t="s">
        <v>274</v>
      </c>
      <c r="C140" s="25"/>
      <c r="D140" s="24" t="s">
        <v>19</v>
      </c>
      <c r="E140" s="24" t="s">
        <v>20</v>
      </c>
      <c r="F140" s="24" t="s">
        <v>275</v>
      </c>
      <c r="G140" s="24">
        <v>15</v>
      </c>
      <c r="H140" s="24">
        <v>5</v>
      </c>
      <c r="I140" s="24">
        <v>10</v>
      </c>
      <c r="J140" s="24">
        <v>0</v>
      </c>
      <c r="K140" s="24">
        <v>38</v>
      </c>
      <c r="L140" s="24">
        <v>130</v>
      </c>
      <c r="M140" s="28">
        <f t="shared" si="5"/>
        <v>12</v>
      </c>
      <c r="N140" s="24"/>
    </row>
    <row r="141" ht="24" customHeight="1" spans="1:14">
      <c r="A141" s="31" t="s">
        <v>17</v>
      </c>
      <c r="B141" s="25" t="s">
        <v>276</v>
      </c>
      <c r="C141" s="25"/>
      <c r="D141" s="24" t="s">
        <v>58</v>
      </c>
      <c r="E141" s="24" t="s">
        <v>277</v>
      </c>
      <c r="F141" s="24" t="s">
        <v>278</v>
      </c>
      <c r="G141" s="24">
        <v>20</v>
      </c>
      <c r="H141" s="24">
        <v>4</v>
      </c>
      <c r="I141" s="24">
        <v>0</v>
      </c>
      <c r="J141" s="24">
        <v>16</v>
      </c>
      <c r="K141" s="24">
        <v>6</v>
      </c>
      <c r="L141" s="24">
        <v>25</v>
      </c>
      <c r="M141" s="28">
        <v>10</v>
      </c>
      <c r="N141" s="24"/>
    </row>
    <row r="142" ht="24" customHeight="1" spans="1:14">
      <c r="A142" s="31" t="s">
        <v>34</v>
      </c>
      <c r="B142" s="25" t="s">
        <v>279</v>
      </c>
      <c r="C142" s="25"/>
      <c r="D142" s="24" t="s">
        <v>19</v>
      </c>
      <c r="E142" s="24" t="s">
        <v>20</v>
      </c>
      <c r="F142" s="24" t="s">
        <v>261</v>
      </c>
      <c r="G142" s="24">
        <v>10</v>
      </c>
      <c r="H142" s="24">
        <v>3</v>
      </c>
      <c r="I142" s="24">
        <v>7</v>
      </c>
      <c r="J142" s="24">
        <v>0</v>
      </c>
      <c r="K142" s="24">
        <v>51</v>
      </c>
      <c r="L142" s="24">
        <v>177</v>
      </c>
      <c r="M142" s="28">
        <f>G142*0.8</f>
        <v>8</v>
      </c>
      <c r="N142" s="24"/>
    </row>
    <row r="143" ht="24" customHeight="1" spans="1:14">
      <c r="A143" s="31" t="s">
        <v>34</v>
      </c>
      <c r="B143" s="25" t="s">
        <v>280</v>
      </c>
      <c r="C143" s="25"/>
      <c r="D143" s="24" t="s">
        <v>19</v>
      </c>
      <c r="E143" s="24" t="s">
        <v>20</v>
      </c>
      <c r="F143" s="24" t="s">
        <v>261</v>
      </c>
      <c r="G143" s="24">
        <v>6</v>
      </c>
      <c r="H143" s="24">
        <v>2</v>
      </c>
      <c r="I143" s="24">
        <v>4</v>
      </c>
      <c r="J143" s="24">
        <v>0</v>
      </c>
      <c r="K143" s="24">
        <v>63</v>
      </c>
      <c r="L143" s="24">
        <v>194</v>
      </c>
      <c r="M143" s="28">
        <v>5</v>
      </c>
      <c r="N143" s="24"/>
    </row>
    <row r="144" ht="24" customHeight="1" spans="1:14">
      <c r="A144" s="31" t="s">
        <v>34</v>
      </c>
      <c r="B144" s="25" t="s">
        <v>281</v>
      </c>
      <c r="C144" s="25"/>
      <c r="D144" s="24" t="s">
        <v>19</v>
      </c>
      <c r="E144" s="24" t="s">
        <v>20</v>
      </c>
      <c r="F144" s="24" t="s">
        <v>255</v>
      </c>
      <c r="G144" s="24">
        <v>22</v>
      </c>
      <c r="H144" s="24">
        <v>3</v>
      </c>
      <c r="I144" s="24">
        <v>19</v>
      </c>
      <c r="J144" s="24">
        <v>0</v>
      </c>
      <c r="K144" s="24">
        <v>27</v>
      </c>
      <c r="L144" s="24">
        <v>112</v>
      </c>
      <c r="M144" s="28">
        <v>20</v>
      </c>
      <c r="N144" s="24"/>
    </row>
    <row r="145" ht="24" customHeight="1" spans="1:14">
      <c r="A145" s="31" t="s">
        <v>34</v>
      </c>
      <c r="B145" s="25" t="s">
        <v>282</v>
      </c>
      <c r="C145" s="25"/>
      <c r="D145" s="24" t="s">
        <v>19</v>
      </c>
      <c r="E145" s="24" t="s">
        <v>20</v>
      </c>
      <c r="F145" s="24" t="s">
        <v>115</v>
      </c>
      <c r="G145" s="24">
        <v>35</v>
      </c>
      <c r="H145" s="24">
        <v>4</v>
      </c>
      <c r="I145" s="24">
        <v>31</v>
      </c>
      <c r="J145" s="24">
        <v>0</v>
      </c>
      <c r="K145" s="24">
        <v>55</v>
      </c>
      <c r="L145" s="24">
        <v>184</v>
      </c>
      <c r="M145" s="28">
        <f t="shared" ref="M145:M150" si="6">G145*0.8</f>
        <v>28</v>
      </c>
      <c r="N145" s="24"/>
    </row>
    <row r="146" ht="24" customHeight="1" spans="1:14">
      <c r="A146" s="31" t="s">
        <v>34</v>
      </c>
      <c r="B146" s="25" t="s">
        <v>283</v>
      </c>
      <c r="C146" s="25"/>
      <c r="D146" s="24" t="s">
        <v>19</v>
      </c>
      <c r="E146" s="24" t="s">
        <v>20</v>
      </c>
      <c r="F146" s="24" t="s">
        <v>284</v>
      </c>
      <c r="G146" s="24">
        <v>8</v>
      </c>
      <c r="H146" s="24">
        <v>3</v>
      </c>
      <c r="I146" s="24">
        <v>5</v>
      </c>
      <c r="J146" s="24">
        <v>0</v>
      </c>
      <c r="K146" s="24">
        <v>124</v>
      </c>
      <c r="L146" s="24">
        <v>364</v>
      </c>
      <c r="M146" s="28">
        <v>10</v>
      </c>
      <c r="N146" s="24"/>
    </row>
    <row r="147" ht="24" customHeight="1" spans="1:14">
      <c r="A147" s="31" t="s">
        <v>34</v>
      </c>
      <c r="B147" s="25" t="s">
        <v>285</v>
      </c>
      <c r="C147" s="25"/>
      <c r="D147" s="24" t="s">
        <v>19</v>
      </c>
      <c r="E147" s="24" t="s">
        <v>20</v>
      </c>
      <c r="F147" s="24" t="s">
        <v>286</v>
      </c>
      <c r="G147" s="24">
        <v>6</v>
      </c>
      <c r="H147" s="24">
        <v>3</v>
      </c>
      <c r="I147" s="24">
        <v>3</v>
      </c>
      <c r="J147" s="24">
        <v>0</v>
      </c>
      <c r="K147" s="24">
        <v>126</v>
      </c>
      <c r="L147" s="24">
        <v>361</v>
      </c>
      <c r="M147" s="28">
        <v>5</v>
      </c>
      <c r="N147" s="24"/>
    </row>
    <row r="148" ht="24" customHeight="1" spans="1:14">
      <c r="A148" s="31" t="s">
        <v>164</v>
      </c>
      <c r="B148" s="25" t="s">
        <v>179</v>
      </c>
      <c r="C148" s="25"/>
      <c r="D148" s="24" t="s">
        <v>19</v>
      </c>
      <c r="E148" s="24" t="s">
        <v>20</v>
      </c>
      <c r="F148" s="24" t="s">
        <v>287</v>
      </c>
      <c r="G148" s="24">
        <v>10</v>
      </c>
      <c r="H148" s="24">
        <v>5</v>
      </c>
      <c r="I148" s="24">
        <v>5</v>
      </c>
      <c r="J148" s="24">
        <v>0</v>
      </c>
      <c r="K148" s="24">
        <v>49</v>
      </c>
      <c r="L148" s="24">
        <v>213</v>
      </c>
      <c r="M148" s="28">
        <v>10</v>
      </c>
      <c r="N148" s="24"/>
    </row>
    <row r="149" ht="24" customHeight="1" spans="1:14">
      <c r="A149" s="31" t="s">
        <v>181</v>
      </c>
      <c r="B149" s="25" t="s">
        <v>185</v>
      </c>
      <c r="C149" s="25"/>
      <c r="D149" s="24" t="s">
        <v>19</v>
      </c>
      <c r="E149" s="24" t="s">
        <v>20</v>
      </c>
      <c r="F149" s="24" t="s">
        <v>24</v>
      </c>
      <c r="G149" s="24">
        <v>15</v>
      </c>
      <c r="H149" s="24">
        <v>4</v>
      </c>
      <c r="I149" s="24">
        <v>11</v>
      </c>
      <c r="J149" s="24">
        <v>0</v>
      </c>
      <c r="K149" s="24">
        <v>21</v>
      </c>
      <c r="L149" s="24">
        <v>72</v>
      </c>
      <c r="M149" s="28">
        <f t="shared" si="6"/>
        <v>12</v>
      </c>
      <c r="N149" s="24"/>
    </row>
    <row r="150" ht="24" customHeight="1" spans="1:14">
      <c r="A150" s="31" t="s">
        <v>181</v>
      </c>
      <c r="B150" s="25" t="s">
        <v>182</v>
      </c>
      <c r="C150" s="25"/>
      <c r="D150" s="24" t="s">
        <v>19</v>
      </c>
      <c r="E150" s="24" t="s">
        <v>20</v>
      </c>
      <c r="F150" s="24" t="s">
        <v>288</v>
      </c>
      <c r="G150" s="24">
        <v>15</v>
      </c>
      <c r="H150" s="24">
        <v>4</v>
      </c>
      <c r="I150" s="24">
        <v>11</v>
      </c>
      <c r="J150" s="24">
        <v>0</v>
      </c>
      <c r="K150" s="24">
        <v>14</v>
      </c>
      <c r="L150" s="24">
        <v>56</v>
      </c>
      <c r="M150" s="28">
        <f t="shared" si="6"/>
        <v>12</v>
      </c>
      <c r="N150" s="24"/>
    </row>
    <row r="151" ht="24" customHeight="1" spans="1:14">
      <c r="A151" s="31"/>
      <c r="B151" s="25" t="s">
        <v>289</v>
      </c>
      <c r="C151" s="25"/>
      <c r="D151" s="24" t="s">
        <v>19</v>
      </c>
      <c r="E151" s="24" t="s">
        <v>42</v>
      </c>
      <c r="F151" s="24" t="s">
        <v>43</v>
      </c>
      <c r="G151" s="24">
        <v>6</v>
      </c>
      <c r="H151" s="24">
        <v>3</v>
      </c>
      <c r="I151" s="24">
        <v>3</v>
      </c>
      <c r="J151" s="24">
        <v>0</v>
      </c>
      <c r="K151" s="24">
        <v>12</v>
      </c>
      <c r="L151" s="24">
        <v>35</v>
      </c>
      <c r="M151" s="28">
        <v>5</v>
      </c>
      <c r="N151" s="24"/>
    </row>
    <row r="152" ht="24" customHeight="1" spans="1:14">
      <c r="A152" s="31"/>
      <c r="B152" s="25" t="s">
        <v>290</v>
      </c>
      <c r="C152" s="25"/>
      <c r="D152" s="24" t="s">
        <v>58</v>
      </c>
      <c r="E152" s="24" t="s">
        <v>183</v>
      </c>
      <c r="F152" s="24" t="s">
        <v>291</v>
      </c>
      <c r="G152" s="24">
        <v>10</v>
      </c>
      <c r="H152" s="24">
        <v>2</v>
      </c>
      <c r="I152" s="24">
        <v>0</v>
      </c>
      <c r="J152" s="24">
        <v>8</v>
      </c>
      <c r="K152" s="24">
        <v>9</v>
      </c>
      <c r="L152" s="24">
        <v>33</v>
      </c>
      <c r="M152" s="28">
        <f t="shared" ref="M152:M155" si="7">G152*0.8</f>
        <v>8</v>
      </c>
      <c r="N152" s="24"/>
    </row>
    <row r="153" ht="24" customHeight="1" spans="1:14">
      <c r="A153" s="31"/>
      <c r="B153" s="25" t="s">
        <v>292</v>
      </c>
      <c r="C153" s="25"/>
      <c r="D153" s="24" t="s">
        <v>58</v>
      </c>
      <c r="E153" s="24" t="s">
        <v>183</v>
      </c>
      <c r="F153" s="24" t="s">
        <v>293</v>
      </c>
      <c r="G153" s="24">
        <v>10</v>
      </c>
      <c r="H153" s="24">
        <v>2</v>
      </c>
      <c r="I153" s="24">
        <v>0</v>
      </c>
      <c r="J153" s="24">
        <v>8</v>
      </c>
      <c r="K153" s="24">
        <v>7</v>
      </c>
      <c r="L153" s="24">
        <v>32</v>
      </c>
      <c r="M153" s="28">
        <f t="shared" si="7"/>
        <v>8</v>
      </c>
      <c r="N153" s="24"/>
    </row>
    <row r="154" ht="24" customHeight="1" spans="1:14">
      <c r="A154" s="31"/>
      <c r="B154" s="25" t="s">
        <v>294</v>
      </c>
      <c r="C154" s="25"/>
      <c r="D154" s="24" t="s">
        <v>58</v>
      </c>
      <c r="E154" s="24" t="s">
        <v>59</v>
      </c>
      <c r="F154" s="24" t="s">
        <v>295</v>
      </c>
      <c r="G154" s="24">
        <v>20</v>
      </c>
      <c r="H154" s="24">
        <v>2</v>
      </c>
      <c r="I154" s="24">
        <v>0</v>
      </c>
      <c r="J154" s="24">
        <v>18</v>
      </c>
      <c r="K154" s="24">
        <v>34</v>
      </c>
      <c r="L154" s="24">
        <v>142</v>
      </c>
      <c r="M154" s="28">
        <f t="shared" si="7"/>
        <v>16</v>
      </c>
      <c r="N154" s="24"/>
    </row>
    <row r="155" ht="24" customHeight="1" spans="1:14">
      <c r="A155" s="31"/>
      <c r="B155" s="25" t="s">
        <v>296</v>
      </c>
      <c r="C155" s="25"/>
      <c r="D155" s="24" t="s">
        <v>58</v>
      </c>
      <c r="E155" s="24" t="s">
        <v>183</v>
      </c>
      <c r="F155" s="24" t="s">
        <v>272</v>
      </c>
      <c r="G155" s="24">
        <v>5</v>
      </c>
      <c r="H155" s="24">
        <v>1</v>
      </c>
      <c r="I155" s="24">
        <v>0</v>
      </c>
      <c r="J155" s="24">
        <v>4</v>
      </c>
      <c r="K155" s="24">
        <v>3</v>
      </c>
      <c r="L155" s="24">
        <v>15</v>
      </c>
      <c r="M155" s="28">
        <f t="shared" si="7"/>
        <v>4</v>
      </c>
      <c r="N155" s="24"/>
    </row>
    <row r="156" ht="24" customHeight="1" spans="1:14">
      <c r="A156" s="31"/>
      <c r="B156" s="25" t="s">
        <v>297</v>
      </c>
      <c r="C156" s="25"/>
      <c r="D156" s="24" t="s">
        <v>58</v>
      </c>
      <c r="E156" s="24" t="s">
        <v>277</v>
      </c>
      <c r="F156" s="24" t="s">
        <v>298</v>
      </c>
      <c r="G156" s="24">
        <v>10</v>
      </c>
      <c r="H156" s="24">
        <v>4</v>
      </c>
      <c r="I156" s="24">
        <v>0</v>
      </c>
      <c r="J156" s="24">
        <v>6</v>
      </c>
      <c r="K156" s="24">
        <v>13</v>
      </c>
      <c r="L156" s="24">
        <v>54</v>
      </c>
      <c r="M156" s="28">
        <f t="shared" ref="M156:M176" si="8">G156*0.8</f>
        <v>8</v>
      </c>
      <c r="N156" s="24"/>
    </row>
    <row r="157" ht="24" customHeight="1" spans="1:14">
      <c r="A157" s="31"/>
      <c r="B157" s="25" t="s">
        <v>299</v>
      </c>
      <c r="C157" s="25"/>
      <c r="D157" s="24" t="s">
        <v>58</v>
      </c>
      <c r="E157" s="24" t="s">
        <v>59</v>
      </c>
      <c r="F157" s="24" t="s">
        <v>300</v>
      </c>
      <c r="G157" s="24">
        <v>15</v>
      </c>
      <c r="H157" s="24">
        <v>4</v>
      </c>
      <c r="I157" s="24">
        <v>0</v>
      </c>
      <c r="J157" s="24">
        <v>11</v>
      </c>
      <c r="K157" s="24">
        <v>22</v>
      </c>
      <c r="L157" s="24">
        <v>76</v>
      </c>
      <c r="M157" s="28">
        <f t="shared" si="8"/>
        <v>12</v>
      </c>
      <c r="N157" s="24"/>
    </row>
    <row r="158" ht="24" customHeight="1" spans="1:14">
      <c r="A158" s="31"/>
      <c r="B158" s="25" t="s">
        <v>301</v>
      </c>
      <c r="C158" s="25"/>
      <c r="D158" s="24" t="s">
        <v>58</v>
      </c>
      <c r="E158" s="24" t="s">
        <v>183</v>
      </c>
      <c r="F158" s="24" t="s">
        <v>302</v>
      </c>
      <c r="G158" s="24">
        <v>10</v>
      </c>
      <c r="H158" s="24">
        <v>1.5</v>
      </c>
      <c r="I158" s="24">
        <v>0</v>
      </c>
      <c r="J158" s="24">
        <v>8.5</v>
      </c>
      <c r="K158" s="24">
        <v>6</v>
      </c>
      <c r="L158" s="24">
        <v>24</v>
      </c>
      <c r="M158" s="28">
        <f t="shared" si="8"/>
        <v>8</v>
      </c>
      <c r="N158" s="24"/>
    </row>
    <row r="159" ht="24" customHeight="1" spans="1:14">
      <c r="A159" s="31"/>
      <c r="B159" s="25" t="s">
        <v>303</v>
      </c>
      <c r="C159" s="25"/>
      <c r="D159" s="24" t="s">
        <v>58</v>
      </c>
      <c r="E159" s="24" t="s">
        <v>183</v>
      </c>
      <c r="F159" s="24" t="s">
        <v>304</v>
      </c>
      <c r="G159" s="24">
        <v>12</v>
      </c>
      <c r="H159" s="24">
        <v>3</v>
      </c>
      <c r="I159" s="24">
        <v>0</v>
      </c>
      <c r="J159" s="24">
        <v>9</v>
      </c>
      <c r="K159" s="24">
        <v>26</v>
      </c>
      <c r="L159" s="24">
        <v>120</v>
      </c>
      <c r="M159" s="28">
        <v>10</v>
      </c>
      <c r="N159" s="24"/>
    </row>
    <row r="160" ht="24" customHeight="1" spans="1:14">
      <c r="A160" s="31"/>
      <c r="B160" s="25" t="s">
        <v>305</v>
      </c>
      <c r="C160" s="25"/>
      <c r="D160" s="24" t="s">
        <v>58</v>
      </c>
      <c r="E160" s="24" t="s">
        <v>183</v>
      </c>
      <c r="F160" s="24" t="s">
        <v>306</v>
      </c>
      <c r="G160" s="24">
        <v>12</v>
      </c>
      <c r="H160" s="24">
        <v>3</v>
      </c>
      <c r="I160" s="24">
        <v>0</v>
      </c>
      <c r="J160" s="24">
        <v>9</v>
      </c>
      <c r="K160" s="24">
        <v>15</v>
      </c>
      <c r="L160" s="24">
        <v>74</v>
      </c>
      <c r="M160" s="28">
        <v>10</v>
      </c>
      <c r="N160" s="24"/>
    </row>
    <row r="161" ht="24" customHeight="1" spans="1:14">
      <c r="A161" s="31"/>
      <c r="B161" s="25" t="s">
        <v>307</v>
      </c>
      <c r="C161" s="25"/>
      <c r="D161" s="24" t="s">
        <v>58</v>
      </c>
      <c r="E161" s="24" t="s">
        <v>59</v>
      </c>
      <c r="F161" s="24" t="s">
        <v>308</v>
      </c>
      <c r="G161" s="24">
        <v>10</v>
      </c>
      <c r="H161" s="24">
        <v>2</v>
      </c>
      <c r="I161" s="24">
        <v>0</v>
      </c>
      <c r="J161" s="24">
        <v>8</v>
      </c>
      <c r="K161" s="24">
        <v>12</v>
      </c>
      <c r="L161" s="24">
        <v>51</v>
      </c>
      <c r="M161" s="28">
        <f t="shared" si="8"/>
        <v>8</v>
      </c>
      <c r="N161" s="24"/>
    </row>
    <row r="162" ht="24" customHeight="1" spans="1:14">
      <c r="A162" s="31"/>
      <c r="B162" s="25" t="s">
        <v>309</v>
      </c>
      <c r="C162" s="25"/>
      <c r="D162" s="24" t="s">
        <v>58</v>
      </c>
      <c r="E162" s="24" t="s">
        <v>59</v>
      </c>
      <c r="F162" s="24" t="s">
        <v>310</v>
      </c>
      <c r="G162" s="24">
        <v>20</v>
      </c>
      <c r="H162" s="24">
        <v>3</v>
      </c>
      <c r="I162" s="24">
        <v>0</v>
      </c>
      <c r="J162" s="24">
        <v>17</v>
      </c>
      <c r="K162" s="24">
        <v>35</v>
      </c>
      <c r="L162" s="24">
        <v>109</v>
      </c>
      <c r="M162" s="28">
        <f t="shared" si="8"/>
        <v>16</v>
      </c>
      <c r="N162" s="24"/>
    </row>
    <row r="163" ht="24" customHeight="1" spans="1:14">
      <c r="A163" s="31"/>
      <c r="B163" s="25" t="s">
        <v>311</v>
      </c>
      <c r="C163" s="25"/>
      <c r="D163" s="24" t="s">
        <v>58</v>
      </c>
      <c r="E163" s="24" t="s">
        <v>59</v>
      </c>
      <c r="F163" s="24" t="s">
        <v>312</v>
      </c>
      <c r="G163" s="24">
        <v>5</v>
      </c>
      <c r="H163" s="24">
        <v>2</v>
      </c>
      <c r="I163" s="24">
        <v>0</v>
      </c>
      <c r="J163" s="24">
        <v>3</v>
      </c>
      <c r="K163" s="24">
        <v>10</v>
      </c>
      <c r="L163" s="24">
        <v>44</v>
      </c>
      <c r="M163" s="28">
        <f t="shared" si="8"/>
        <v>4</v>
      </c>
      <c r="N163" s="24"/>
    </row>
    <row r="164" ht="24" customHeight="1" spans="1:14">
      <c r="A164" s="31"/>
      <c r="B164" s="25" t="s">
        <v>313</v>
      </c>
      <c r="C164" s="25"/>
      <c r="D164" s="24" t="s">
        <v>58</v>
      </c>
      <c r="E164" s="24" t="s">
        <v>59</v>
      </c>
      <c r="F164" s="24" t="s">
        <v>314</v>
      </c>
      <c r="G164" s="24">
        <v>20</v>
      </c>
      <c r="H164" s="24">
        <v>3</v>
      </c>
      <c r="I164" s="24">
        <v>0</v>
      </c>
      <c r="J164" s="24">
        <v>17</v>
      </c>
      <c r="K164" s="24">
        <v>36</v>
      </c>
      <c r="L164" s="24">
        <v>143</v>
      </c>
      <c r="M164" s="28">
        <f t="shared" si="8"/>
        <v>16</v>
      </c>
      <c r="N164" s="24"/>
    </row>
    <row r="165" ht="24" customHeight="1" spans="1:14">
      <c r="A165" s="31"/>
      <c r="B165" s="25" t="s">
        <v>315</v>
      </c>
      <c r="C165" s="25"/>
      <c r="D165" s="24" t="s">
        <v>58</v>
      </c>
      <c r="E165" s="24" t="s">
        <v>183</v>
      </c>
      <c r="F165" s="24" t="s">
        <v>316</v>
      </c>
      <c r="G165" s="24">
        <v>15</v>
      </c>
      <c r="H165" s="24">
        <v>3</v>
      </c>
      <c r="I165" s="24">
        <v>0</v>
      </c>
      <c r="J165" s="24">
        <v>12</v>
      </c>
      <c r="K165" s="24">
        <v>48</v>
      </c>
      <c r="L165" s="24">
        <v>167</v>
      </c>
      <c r="M165" s="28">
        <f t="shared" si="8"/>
        <v>12</v>
      </c>
      <c r="N165" s="24"/>
    </row>
    <row r="166" ht="24" customHeight="1" spans="1:14">
      <c r="A166" s="31"/>
      <c r="B166" s="25" t="s">
        <v>317</v>
      </c>
      <c r="C166" s="25"/>
      <c r="D166" s="24" t="s">
        <v>58</v>
      </c>
      <c r="E166" s="24" t="s">
        <v>59</v>
      </c>
      <c r="F166" s="24" t="s">
        <v>318</v>
      </c>
      <c r="G166" s="24">
        <v>30</v>
      </c>
      <c r="H166" s="24">
        <v>3</v>
      </c>
      <c r="I166" s="24">
        <v>0</v>
      </c>
      <c r="J166" s="24">
        <v>27</v>
      </c>
      <c r="K166" s="24">
        <v>60</v>
      </c>
      <c r="L166" s="24">
        <v>230</v>
      </c>
      <c r="M166" s="28">
        <f t="shared" si="8"/>
        <v>24</v>
      </c>
      <c r="N166" s="24"/>
    </row>
    <row r="167" ht="24" customHeight="1" spans="1:14">
      <c r="A167" s="31"/>
      <c r="B167" s="25" t="s">
        <v>319</v>
      </c>
      <c r="C167" s="25"/>
      <c r="D167" s="24" t="s">
        <v>58</v>
      </c>
      <c r="E167" s="24" t="s">
        <v>183</v>
      </c>
      <c r="F167" s="24" t="s">
        <v>320</v>
      </c>
      <c r="G167" s="24">
        <v>9</v>
      </c>
      <c r="H167" s="24">
        <v>2</v>
      </c>
      <c r="I167" s="24">
        <v>0</v>
      </c>
      <c r="J167" s="24">
        <v>7</v>
      </c>
      <c r="K167" s="24">
        <v>12</v>
      </c>
      <c r="L167" s="24">
        <v>62</v>
      </c>
      <c r="M167" s="28">
        <v>10</v>
      </c>
      <c r="N167" s="24"/>
    </row>
    <row r="168" ht="24" customHeight="1" spans="1:14">
      <c r="A168" s="31"/>
      <c r="B168" s="25" t="s">
        <v>321</v>
      </c>
      <c r="C168" s="25"/>
      <c r="D168" s="24" t="s">
        <v>58</v>
      </c>
      <c r="E168" s="24" t="s">
        <v>59</v>
      </c>
      <c r="F168" s="24" t="s">
        <v>314</v>
      </c>
      <c r="G168" s="24">
        <v>15</v>
      </c>
      <c r="H168" s="24">
        <v>4</v>
      </c>
      <c r="I168" s="24">
        <v>0</v>
      </c>
      <c r="J168" s="24">
        <v>11</v>
      </c>
      <c r="K168" s="24">
        <v>25</v>
      </c>
      <c r="L168" s="24">
        <v>131</v>
      </c>
      <c r="M168" s="28">
        <f t="shared" si="8"/>
        <v>12</v>
      </c>
      <c r="N168" s="24"/>
    </row>
    <row r="169" ht="24" customHeight="1" spans="1:14">
      <c r="A169" s="31"/>
      <c r="B169" s="25" t="s">
        <v>322</v>
      </c>
      <c r="C169" s="25"/>
      <c r="D169" s="24" t="s">
        <v>58</v>
      </c>
      <c r="E169" s="24" t="s">
        <v>59</v>
      </c>
      <c r="F169" s="24" t="s">
        <v>323</v>
      </c>
      <c r="G169" s="24">
        <v>5</v>
      </c>
      <c r="H169" s="24">
        <v>1</v>
      </c>
      <c r="I169" s="24">
        <v>0</v>
      </c>
      <c r="J169" s="24">
        <v>4</v>
      </c>
      <c r="K169" s="24">
        <v>9</v>
      </c>
      <c r="L169" s="24">
        <v>39</v>
      </c>
      <c r="M169" s="28">
        <f t="shared" si="8"/>
        <v>4</v>
      </c>
      <c r="N169" s="24"/>
    </row>
    <row r="170" ht="24" customHeight="1" spans="1:14">
      <c r="A170" s="31"/>
      <c r="B170" s="25" t="s">
        <v>324</v>
      </c>
      <c r="C170" s="25"/>
      <c r="D170" s="24" t="s">
        <v>58</v>
      </c>
      <c r="E170" s="24" t="s">
        <v>183</v>
      </c>
      <c r="F170" s="24" t="s">
        <v>325</v>
      </c>
      <c r="G170" s="24">
        <v>15</v>
      </c>
      <c r="H170" s="24">
        <v>3</v>
      </c>
      <c r="I170" s="24">
        <v>0</v>
      </c>
      <c r="J170" s="24">
        <v>12</v>
      </c>
      <c r="K170" s="24">
        <v>21</v>
      </c>
      <c r="L170" s="24">
        <v>71</v>
      </c>
      <c r="M170" s="28">
        <f t="shared" si="8"/>
        <v>12</v>
      </c>
      <c r="N170" s="24"/>
    </row>
    <row r="171" ht="24" customHeight="1" spans="1:14">
      <c r="A171" s="31"/>
      <c r="B171" s="25" t="s">
        <v>326</v>
      </c>
      <c r="C171" s="25"/>
      <c r="D171" s="24" t="s">
        <v>58</v>
      </c>
      <c r="E171" s="24" t="s">
        <v>327</v>
      </c>
      <c r="F171" s="24" t="s">
        <v>328</v>
      </c>
      <c r="G171" s="24">
        <v>20</v>
      </c>
      <c r="H171" s="24">
        <v>5</v>
      </c>
      <c r="I171" s="24">
        <v>0</v>
      </c>
      <c r="J171" s="24">
        <v>15</v>
      </c>
      <c r="K171" s="24">
        <v>41</v>
      </c>
      <c r="L171" s="24">
        <v>175</v>
      </c>
      <c r="M171" s="28">
        <f t="shared" si="8"/>
        <v>16</v>
      </c>
      <c r="N171" s="24" t="s">
        <v>329</v>
      </c>
    </row>
    <row r="172" ht="24" customHeight="1" spans="1:14">
      <c r="A172" s="31"/>
      <c r="B172" s="25" t="s">
        <v>330</v>
      </c>
      <c r="C172" s="25"/>
      <c r="D172" s="24" t="s">
        <v>58</v>
      </c>
      <c r="E172" s="24" t="s">
        <v>183</v>
      </c>
      <c r="F172" s="24" t="s">
        <v>331</v>
      </c>
      <c r="G172" s="24">
        <v>10</v>
      </c>
      <c r="H172" s="24">
        <v>3</v>
      </c>
      <c r="I172" s="24">
        <v>0</v>
      </c>
      <c r="J172" s="24">
        <v>7</v>
      </c>
      <c r="K172" s="24">
        <v>18</v>
      </c>
      <c r="L172" s="24">
        <v>88</v>
      </c>
      <c r="M172" s="28">
        <f t="shared" si="8"/>
        <v>8</v>
      </c>
      <c r="N172" s="24"/>
    </row>
    <row r="173" ht="24" customHeight="1" spans="1:14">
      <c r="A173" s="31"/>
      <c r="B173" s="25" t="s">
        <v>332</v>
      </c>
      <c r="C173" s="25"/>
      <c r="D173" s="24" t="s">
        <v>58</v>
      </c>
      <c r="E173" s="24" t="s">
        <v>183</v>
      </c>
      <c r="F173" s="24" t="s">
        <v>333</v>
      </c>
      <c r="G173" s="24">
        <v>8</v>
      </c>
      <c r="H173" s="24">
        <v>2</v>
      </c>
      <c r="I173" s="24">
        <v>0</v>
      </c>
      <c r="J173" s="24">
        <v>6</v>
      </c>
      <c r="K173" s="24">
        <v>12</v>
      </c>
      <c r="L173" s="24">
        <v>52</v>
      </c>
      <c r="M173" s="28">
        <v>6</v>
      </c>
      <c r="N173" s="24"/>
    </row>
    <row r="174" ht="24" customHeight="1" spans="1:14">
      <c r="A174" s="31"/>
      <c r="B174" s="25" t="s">
        <v>334</v>
      </c>
      <c r="C174" s="25"/>
      <c r="D174" s="24" t="s">
        <v>58</v>
      </c>
      <c r="E174" s="24" t="s">
        <v>183</v>
      </c>
      <c r="F174" s="24" t="s">
        <v>335</v>
      </c>
      <c r="G174" s="24">
        <v>6</v>
      </c>
      <c r="H174" s="24">
        <v>2</v>
      </c>
      <c r="I174" s="24">
        <v>0</v>
      </c>
      <c r="J174" s="24">
        <v>4</v>
      </c>
      <c r="K174" s="24">
        <v>7</v>
      </c>
      <c r="L174" s="24">
        <v>36</v>
      </c>
      <c r="M174" s="28">
        <v>5</v>
      </c>
      <c r="N174" s="24"/>
    </row>
    <row r="175" ht="24" customHeight="1" spans="1:14">
      <c r="A175" s="31"/>
      <c r="B175" s="25" t="s">
        <v>336</v>
      </c>
      <c r="C175" s="25"/>
      <c r="D175" s="24" t="s">
        <v>58</v>
      </c>
      <c r="E175" s="24" t="s">
        <v>183</v>
      </c>
      <c r="F175" s="24" t="s">
        <v>337</v>
      </c>
      <c r="G175" s="24">
        <v>20</v>
      </c>
      <c r="H175" s="24">
        <v>4</v>
      </c>
      <c r="I175" s="24">
        <v>0</v>
      </c>
      <c r="J175" s="24">
        <v>17</v>
      </c>
      <c r="K175" s="24">
        <v>27</v>
      </c>
      <c r="L175" s="24">
        <v>134</v>
      </c>
      <c r="M175" s="28">
        <v>10</v>
      </c>
      <c r="N175" s="24"/>
    </row>
    <row r="176" ht="24" customHeight="1" spans="1:14">
      <c r="A176" s="31"/>
      <c r="B176" s="25" t="s">
        <v>338</v>
      </c>
      <c r="C176" s="25"/>
      <c r="D176" s="24" t="s">
        <v>58</v>
      </c>
      <c r="E176" s="24" t="s">
        <v>339</v>
      </c>
      <c r="F176" s="24" t="s">
        <v>340</v>
      </c>
      <c r="G176" s="24">
        <v>8</v>
      </c>
      <c r="H176" s="24">
        <v>3</v>
      </c>
      <c r="I176" s="24">
        <v>0</v>
      </c>
      <c r="J176" s="24">
        <v>5</v>
      </c>
      <c r="K176" s="24">
        <v>23</v>
      </c>
      <c r="L176" s="24">
        <v>92</v>
      </c>
      <c r="M176" s="28">
        <v>8</v>
      </c>
      <c r="N176" s="24"/>
    </row>
    <row r="177" ht="24" customHeight="1" spans="1:14">
      <c r="A177" s="31"/>
      <c r="B177" s="25" t="s">
        <v>341</v>
      </c>
      <c r="C177" s="25"/>
      <c r="D177" s="24" t="s">
        <v>58</v>
      </c>
      <c r="E177" s="24" t="s">
        <v>59</v>
      </c>
      <c r="F177" s="24" t="s">
        <v>342</v>
      </c>
      <c r="G177" s="24">
        <v>10</v>
      </c>
      <c r="H177" s="24">
        <v>4</v>
      </c>
      <c r="I177" s="24">
        <v>0</v>
      </c>
      <c r="J177" s="24">
        <v>6</v>
      </c>
      <c r="K177" s="24">
        <v>34</v>
      </c>
      <c r="L177" s="24">
        <v>132</v>
      </c>
      <c r="M177" s="28">
        <v>10</v>
      </c>
      <c r="N177" s="24"/>
    </row>
    <row r="178" ht="24" customHeight="1" spans="1:14">
      <c r="A178" s="31"/>
      <c r="B178" s="25" t="s">
        <v>343</v>
      </c>
      <c r="C178" s="25"/>
      <c r="D178" s="24" t="s">
        <v>58</v>
      </c>
      <c r="E178" s="24" t="s">
        <v>59</v>
      </c>
      <c r="F178" s="24" t="s">
        <v>344</v>
      </c>
      <c r="G178" s="24">
        <v>15</v>
      </c>
      <c r="H178" s="24">
        <v>2</v>
      </c>
      <c r="I178" s="24">
        <v>0</v>
      </c>
      <c r="J178" s="24">
        <v>13</v>
      </c>
      <c r="K178" s="24">
        <v>30</v>
      </c>
      <c r="L178" s="24">
        <v>125</v>
      </c>
      <c r="M178" s="28">
        <v>10</v>
      </c>
      <c r="N178" s="24"/>
    </row>
    <row r="179" ht="24" customHeight="1" spans="1:14">
      <c r="A179" s="31"/>
      <c r="B179" s="25" t="s">
        <v>345</v>
      </c>
      <c r="C179" s="25"/>
      <c r="D179" s="24" t="s">
        <v>58</v>
      </c>
      <c r="E179" s="24" t="s">
        <v>59</v>
      </c>
      <c r="F179" s="24" t="s">
        <v>346</v>
      </c>
      <c r="G179" s="24">
        <v>30</v>
      </c>
      <c r="H179" s="24">
        <v>5</v>
      </c>
      <c r="I179" s="24">
        <v>0</v>
      </c>
      <c r="J179" s="24">
        <v>25</v>
      </c>
      <c r="K179" s="24">
        <v>142</v>
      </c>
      <c r="L179" s="24">
        <v>524</v>
      </c>
      <c r="M179" s="28">
        <v>20</v>
      </c>
      <c r="N179" s="24"/>
    </row>
    <row r="180" ht="24" customHeight="1" spans="1:14">
      <c r="A180" s="31"/>
      <c r="B180" s="25" t="s">
        <v>347</v>
      </c>
      <c r="C180" s="25"/>
      <c r="D180" s="24" t="s">
        <v>58</v>
      </c>
      <c r="E180" s="24" t="s">
        <v>59</v>
      </c>
      <c r="F180" s="24" t="s">
        <v>318</v>
      </c>
      <c r="G180" s="24">
        <v>15</v>
      </c>
      <c r="H180" s="24">
        <v>3</v>
      </c>
      <c r="I180" s="24">
        <v>0</v>
      </c>
      <c r="J180" s="24">
        <v>12</v>
      </c>
      <c r="K180" s="24">
        <v>54</v>
      </c>
      <c r="L180" s="24">
        <v>244</v>
      </c>
      <c r="M180" s="28">
        <f>G180*0.8</f>
        <v>12</v>
      </c>
      <c r="N180" s="24" t="s">
        <v>348</v>
      </c>
    </row>
    <row r="181" ht="24" customHeight="1" spans="1:14">
      <c r="A181" s="31"/>
      <c r="B181" s="25" t="s">
        <v>349</v>
      </c>
      <c r="C181" s="25"/>
      <c r="D181" s="24" t="s">
        <v>58</v>
      </c>
      <c r="E181" s="24" t="s">
        <v>327</v>
      </c>
      <c r="F181" s="24" t="s">
        <v>350</v>
      </c>
      <c r="G181" s="24">
        <v>20</v>
      </c>
      <c r="H181" s="24">
        <v>2</v>
      </c>
      <c r="I181" s="24">
        <v>0</v>
      </c>
      <c r="J181" s="24">
        <v>18</v>
      </c>
      <c r="K181" s="24">
        <v>37</v>
      </c>
      <c r="L181" s="24">
        <v>165</v>
      </c>
      <c r="M181" s="28">
        <f>G181*0.8</f>
        <v>16</v>
      </c>
      <c r="N181" s="24" t="s">
        <v>348</v>
      </c>
    </row>
    <row r="182" ht="24" customHeight="1" spans="1:14">
      <c r="A182" s="31"/>
      <c r="B182" s="25" t="s">
        <v>351</v>
      </c>
      <c r="C182" s="25"/>
      <c r="D182" s="31" t="s">
        <v>352</v>
      </c>
      <c r="E182" s="31" t="s">
        <v>353</v>
      </c>
      <c r="F182" s="31" t="s">
        <v>354</v>
      </c>
      <c r="G182" s="24">
        <v>90</v>
      </c>
      <c r="H182" s="31">
        <v>90</v>
      </c>
      <c r="I182" s="24">
        <v>0</v>
      </c>
      <c r="J182" s="24">
        <v>0</v>
      </c>
      <c r="K182" s="24">
        <v>300</v>
      </c>
      <c r="L182" s="24">
        <v>300</v>
      </c>
      <c r="M182" s="24"/>
      <c r="N182" s="24"/>
    </row>
    <row r="183" ht="24" customHeight="1" spans="1:14">
      <c r="A183" s="31"/>
      <c r="B183" s="25" t="s">
        <v>351</v>
      </c>
      <c r="C183" s="25"/>
      <c r="D183" s="31" t="s">
        <v>352</v>
      </c>
      <c r="E183" s="31" t="s">
        <v>355</v>
      </c>
      <c r="F183" s="31" t="s">
        <v>356</v>
      </c>
      <c r="G183" s="24">
        <v>200</v>
      </c>
      <c r="H183" s="31">
        <v>200</v>
      </c>
      <c r="I183" s="24">
        <v>0</v>
      </c>
      <c r="J183" s="24">
        <v>0</v>
      </c>
      <c r="K183" s="24">
        <v>600</v>
      </c>
      <c r="L183" s="24">
        <v>600</v>
      </c>
      <c r="M183" s="24"/>
      <c r="N183" s="24"/>
    </row>
    <row r="184" ht="24" customHeight="1" spans="1:14">
      <c r="A184" s="25"/>
      <c r="B184" s="25" t="s">
        <v>351</v>
      </c>
      <c r="C184" s="25"/>
      <c r="D184" s="31" t="s">
        <v>357</v>
      </c>
      <c r="E184" s="31" t="s">
        <v>358</v>
      </c>
      <c r="F184" s="31" t="s">
        <v>359</v>
      </c>
      <c r="G184" s="24">
        <v>120</v>
      </c>
      <c r="H184" s="31">
        <v>120</v>
      </c>
      <c r="I184" s="24">
        <v>0</v>
      </c>
      <c r="J184" s="24">
        <v>0</v>
      </c>
      <c r="K184" s="24">
        <v>300</v>
      </c>
      <c r="L184" s="24">
        <v>1200</v>
      </c>
      <c r="M184" s="24"/>
      <c r="N184" s="24"/>
    </row>
    <row r="185" s="21" customFormat="1" ht="24" customHeight="1" spans="1:14">
      <c r="A185" s="25"/>
      <c r="B185" s="25" t="s">
        <v>351</v>
      </c>
      <c r="C185" s="25"/>
      <c r="D185" s="31" t="s">
        <v>357</v>
      </c>
      <c r="E185" s="31" t="s">
        <v>360</v>
      </c>
      <c r="F185" s="31" t="s">
        <v>360</v>
      </c>
      <c r="G185" s="24">
        <v>30</v>
      </c>
      <c r="H185" s="31">
        <v>30</v>
      </c>
      <c r="I185" s="24">
        <v>0</v>
      </c>
      <c r="J185" s="24">
        <v>0</v>
      </c>
      <c r="K185" s="24">
        <v>200</v>
      </c>
      <c r="L185" s="24">
        <v>900</v>
      </c>
      <c r="M185" s="24"/>
      <c r="N185" s="24"/>
    </row>
    <row r="186" s="21" customFormat="1" ht="24" customHeight="1" spans="1:14">
      <c r="A186" s="25"/>
      <c r="B186" s="25" t="s">
        <v>351</v>
      </c>
      <c r="C186" s="25"/>
      <c r="D186" s="31" t="s">
        <v>357</v>
      </c>
      <c r="E186" s="31" t="s">
        <v>361</v>
      </c>
      <c r="F186" s="31" t="s">
        <v>362</v>
      </c>
      <c r="G186" s="24">
        <v>10</v>
      </c>
      <c r="H186" s="31">
        <v>10</v>
      </c>
      <c r="I186" s="24">
        <v>0</v>
      </c>
      <c r="J186" s="24">
        <v>0</v>
      </c>
      <c r="K186" s="24"/>
      <c r="L186" s="24"/>
      <c r="M186" s="24"/>
      <c r="N186" s="24"/>
    </row>
    <row r="187" s="21" customFormat="1" ht="24" customHeight="1" spans="1:14">
      <c r="A187" s="25"/>
      <c r="B187" s="25" t="s">
        <v>351</v>
      </c>
      <c r="C187" s="25"/>
      <c r="D187" s="31" t="s">
        <v>363</v>
      </c>
      <c r="E187" s="31" t="s">
        <v>364</v>
      </c>
      <c r="F187" s="31" t="s">
        <v>364</v>
      </c>
      <c r="G187" s="24">
        <v>20</v>
      </c>
      <c r="H187" s="31">
        <v>20</v>
      </c>
      <c r="I187" s="24">
        <v>0</v>
      </c>
      <c r="J187" s="24">
        <v>0</v>
      </c>
      <c r="K187" s="24"/>
      <c r="L187" s="24"/>
      <c r="M187" s="24"/>
      <c r="N187" s="24"/>
    </row>
    <row r="188" s="21" customFormat="1" ht="24" customHeight="1" spans="1:14">
      <c r="A188" s="25"/>
      <c r="B188" s="25" t="s">
        <v>351</v>
      </c>
      <c r="C188" s="25"/>
      <c r="D188" s="31" t="s">
        <v>365</v>
      </c>
      <c r="E188" s="31" t="s">
        <v>366</v>
      </c>
      <c r="F188" s="31" t="s">
        <v>367</v>
      </c>
      <c r="G188" s="24">
        <v>6</v>
      </c>
      <c r="H188" s="31">
        <v>6</v>
      </c>
      <c r="I188" s="24">
        <v>0</v>
      </c>
      <c r="J188" s="24">
        <v>0</v>
      </c>
      <c r="K188" s="24"/>
      <c r="L188" s="24"/>
      <c r="M188" s="24"/>
      <c r="N188" s="24"/>
    </row>
    <row r="189" s="21" customFormat="1" ht="27" customHeight="1" spans="1:14">
      <c r="A189" s="25" t="s">
        <v>368</v>
      </c>
      <c r="B189" s="25"/>
      <c r="C189" s="25"/>
      <c r="D189" s="25"/>
      <c r="E189" s="25"/>
      <c r="F189" s="25"/>
      <c r="G189" s="24">
        <f t="shared" ref="G189:M189" si="9">SUM(G4:G188)</f>
        <v>5842</v>
      </c>
      <c r="H189" s="24">
        <f t="shared" si="9"/>
        <v>3069</v>
      </c>
      <c r="I189" s="24">
        <f t="shared" si="9"/>
        <v>2220</v>
      </c>
      <c r="J189" s="24">
        <f t="shared" si="9"/>
        <v>554</v>
      </c>
      <c r="K189" s="24">
        <f t="shared" si="9"/>
        <v>9899</v>
      </c>
      <c r="L189" s="24">
        <f t="shared" si="9"/>
        <v>33542</v>
      </c>
      <c r="M189" s="24">
        <f t="shared" si="9"/>
        <v>4334</v>
      </c>
      <c r="N189" s="24"/>
    </row>
  </sheetData>
  <autoFilter ref="A3:N189"/>
  <sortState ref="A121:N152">
    <sortCondition ref="A121"/>
  </sortState>
  <mergeCells count="78">
    <mergeCell ref="A1:N1"/>
    <mergeCell ref="G2:J2"/>
    <mergeCell ref="K2:M2"/>
    <mergeCell ref="A189:F189"/>
    <mergeCell ref="A2:A3"/>
    <mergeCell ref="A7:A8"/>
    <mergeCell ref="A19:A20"/>
    <mergeCell ref="A21:A22"/>
    <mergeCell ref="A23:A25"/>
    <mergeCell ref="A26:A27"/>
    <mergeCell ref="A31:A32"/>
    <mergeCell ref="A33:A35"/>
    <mergeCell ref="A37:A39"/>
    <mergeCell ref="A40:A41"/>
    <mergeCell ref="A45:A46"/>
    <mergeCell ref="A50:A51"/>
    <mergeCell ref="A55:A56"/>
    <mergeCell ref="A58:A60"/>
    <mergeCell ref="A61:A62"/>
    <mergeCell ref="A65:A67"/>
    <mergeCell ref="A69:A70"/>
    <mergeCell ref="A71:A75"/>
    <mergeCell ref="A77:A79"/>
    <mergeCell ref="A84:A87"/>
    <mergeCell ref="A88:A91"/>
    <mergeCell ref="A92:A94"/>
    <mergeCell ref="A95:A96"/>
    <mergeCell ref="A100:A102"/>
    <mergeCell ref="A103:A106"/>
    <mergeCell ref="A109:A110"/>
    <mergeCell ref="B2:B3"/>
    <mergeCell ref="B7:B8"/>
    <mergeCell ref="B19:B20"/>
    <mergeCell ref="B21:B22"/>
    <mergeCell ref="B23:B25"/>
    <mergeCell ref="B26:B27"/>
    <mergeCell ref="B31:B32"/>
    <mergeCell ref="B33:B35"/>
    <mergeCell ref="B37:B39"/>
    <mergeCell ref="B40:B41"/>
    <mergeCell ref="B45:B46"/>
    <mergeCell ref="B50:B51"/>
    <mergeCell ref="B55:B56"/>
    <mergeCell ref="B58:B60"/>
    <mergeCell ref="B61:B62"/>
    <mergeCell ref="B65:B67"/>
    <mergeCell ref="B69:B70"/>
    <mergeCell ref="B71:B75"/>
    <mergeCell ref="B77:B79"/>
    <mergeCell ref="B84:B87"/>
    <mergeCell ref="B88:B91"/>
    <mergeCell ref="B92:B94"/>
    <mergeCell ref="B95:B96"/>
    <mergeCell ref="B100:B102"/>
    <mergeCell ref="B103:B106"/>
    <mergeCell ref="B109:B110"/>
    <mergeCell ref="C2:C3"/>
    <mergeCell ref="C19:C20"/>
    <mergeCell ref="C24:C25"/>
    <mergeCell ref="C34:C35"/>
    <mergeCell ref="C45:C46"/>
    <mergeCell ref="C55:C56"/>
    <mergeCell ref="C58:C59"/>
    <mergeCell ref="C71:C72"/>
    <mergeCell ref="C73:C74"/>
    <mergeCell ref="C78:C79"/>
    <mergeCell ref="C85:C87"/>
    <mergeCell ref="C88:C90"/>
    <mergeCell ref="C92:C94"/>
    <mergeCell ref="C95:C96"/>
    <mergeCell ref="C100:C101"/>
    <mergeCell ref="C103:C104"/>
    <mergeCell ref="C105:C106"/>
    <mergeCell ref="C109:C110"/>
    <mergeCell ref="D2:D3"/>
    <mergeCell ref="E2:E3"/>
    <mergeCell ref="F2:F3"/>
    <mergeCell ref="N2:N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8"/>
  <sheetViews>
    <sheetView tabSelected="1" workbookViewId="0">
      <selection activeCell="AR8" sqref="AR8"/>
    </sheetView>
  </sheetViews>
  <sheetFormatPr defaultColWidth="9" defaultRowHeight="13.5" outlineLevelRow="7"/>
  <cols>
    <col min="1" max="1" width="3.375" style="1" customWidth="1"/>
    <col min="2" max="2" width="4.875" style="1" customWidth="1"/>
    <col min="3" max="3" width="4.125" style="1" customWidth="1"/>
    <col min="4" max="5" width="3.5" style="1" customWidth="1"/>
    <col min="6" max="6" width="5.875" style="1" customWidth="1"/>
    <col min="7" max="9" width="3.5" style="1" customWidth="1"/>
    <col min="10" max="10" width="4.375" style="1" customWidth="1"/>
    <col min="11" max="11" width="5.625" style="1" customWidth="1"/>
    <col min="12" max="12" width="3.5" style="1" customWidth="1"/>
    <col min="13" max="13" width="4.5" style="1" customWidth="1"/>
    <col min="14" max="14" width="2.875" style="1" customWidth="1"/>
    <col min="15" max="16" width="3.5" style="1" customWidth="1"/>
    <col min="17" max="17" width="3.125" style="1" customWidth="1"/>
    <col min="18" max="25" width="3.5" style="1" customWidth="1"/>
    <col min="26" max="26" width="5" style="1" customWidth="1"/>
    <col min="27" max="33" width="3.5" style="1" customWidth="1"/>
    <col min="34" max="34" width="4.375" style="1" customWidth="1"/>
    <col min="35" max="35" width="3.25" style="1" customWidth="1"/>
    <col min="36" max="36" width="3.125" style="1" customWidth="1"/>
    <col min="37" max="37" width="3.5" style="1" customWidth="1"/>
    <col min="38" max="38" width="3.875" style="1" customWidth="1"/>
    <col min="39" max="16384" width="9" style="1"/>
  </cols>
  <sheetData>
    <row r="1" ht="14.25" spans="1:38">
      <c r="A1" s="2" t="s">
        <v>369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18"/>
    </row>
    <row r="2" ht="27" spans="1:38">
      <c r="A2" s="4" t="s">
        <v>370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ht="23" customHeight="1" spans="1:38">
      <c r="A3" s="5" t="s">
        <v>371</v>
      </c>
      <c r="B3" s="5" t="s">
        <v>10</v>
      </c>
      <c r="C3" s="6" t="s">
        <v>19</v>
      </c>
      <c r="D3" s="7"/>
      <c r="E3" s="7"/>
      <c r="F3" s="7"/>
      <c r="G3" s="7"/>
      <c r="H3" s="6" t="s">
        <v>58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5"/>
      <c r="Y3" s="16" t="s">
        <v>352</v>
      </c>
      <c r="Z3" s="16"/>
      <c r="AA3" s="16"/>
      <c r="AB3" s="16"/>
      <c r="AC3" s="16"/>
      <c r="AD3" s="16"/>
      <c r="AE3" s="16"/>
      <c r="AF3" s="16"/>
      <c r="AG3" s="16"/>
      <c r="AH3" s="16"/>
      <c r="AI3" s="12" t="s">
        <v>372</v>
      </c>
      <c r="AJ3" s="13"/>
      <c r="AK3" s="14"/>
      <c r="AL3" s="5" t="s">
        <v>373</v>
      </c>
    </row>
    <row r="4" ht="59" customHeight="1" spans="1:38">
      <c r="A4" s="8"/>
      <c r="B4" s="8"/>
      <c r="C4" s="5" t="s">
        <v>374</v>
      </c>
      <c r="D4" s="5" t="s">
        <v>375</v>
      </c>
      <c r="E4" s="5" t="s">
        <v>376</v>
      </c>
      <c r="F4" s="5" t="s">
        <v>377</v>
      </c>
      <c r="G4" s="5" t="s">
        <v>378</v>
      </c>
      <c r="H4" s="5" t="s">
        <v>374</v>
      </c>
      <c r="I4" s="12" t="s">
        <v>379</v>
      </c>
      <c r="J4" s="13"/>
      <c r="K4" s="13"/>
      <c r="L4" s="13"/>
      <c r="M4" s="13"/>
      <c r="N4" s="13"/>
      <c r="O4" s="14"/>
      <c r="P4" s="6" t="s">
        <v>380</v>
      </c>
      <c r="Q4" s="7"/>
      <c r="R4" s="7"/>
      <c r="S4" s="15"/>
      <c r="T4" s="6" t="s">
        <v>381</v>
      </c>
      <c r="U4" s="7"/>
      <c r="V4" s="7"/>
      <c r="W4" s="15"/>
      <c r="X4" s="5" t="s">
        <v>382</v>
      </c>
      <c r="Y4" s="16" t="s">
        <v>374</v>
      </c>
      <c r="Z4" s="16"/>
      <c r="AA4" s="16" t="s">
        <v>353</v>
      </c>
      <c r="AB4" s="16"/>
      <c r="AC4" s="16" t="s">
        <v>383</v>
      </c>
      <c r="AD4" s="16"/>
      <c r="AE4" s="16" t="s">
        <v>360</v>
      </c>
      <c r="AF4" s="16"/>
      <c r="AG4" s="16" t="s">
        <v>384</v>
      </c>
      <c r="AH4" s="16"/>
      <c r="AI4" s="5" t="s">
        <v>385</v>
      </c>
      <c r="AJ4" s="5" t="s">
        <v>386</v>
      </c>
      <c r="AK4" s="16" t="s">
        <v>387</v>
      </c>
      <c r="AL4" s="8"/>
    </row>
    <row r="5" ht="71" customHeight="1" spans="1:38">
      <c r="A5" s="8"/>
      <c r="B5" s="8"/>
      <c r="C5" s="8"/>
      <c r="D5" s="8"/>
      <c r="E5" s="8"/>
      <c r="F5" s="8" t="s">
        <v>385</v>
      </c>
      <c r="G5" s="8"/>
      <c r="H5" s="8"/>
      <c r="I5" s="5" t="s">
        <v>374</v>
      </c>
      <c r="J5" s="6" t="s">
        <v>388</v>
      </c>
      <c r="K5" s="15"/>
      <c r="L5" s="6" t="s">
        <v>389</v>
      </c>
      <c r="M5" s="15"/>
      <c r="N5" s="6" t="s">
        <v>390</v>
      </c>
      <c r="O5" s="15"/>
      <c r="P5" s="16" t="s">
        <v>391</v>
      </c>
      <c r="Q5" s="16"/>
      <c r="R5" s="16" t="s">
        <v>392</v>
      </c>
      <c r="S5" s="16"/>
      <c r="T5" s="5" t="s">
        <v>374</v>
      </c>
      <c r="U5" s="5" t="s">
        <v>385</v>
      </c>
      <c r="V5" s="5" t="s">
        <v>393</v>
      </c>
      <c r="W5" s="5" t="s">
        <v>12</v>
      </c>
      <c r="X5" s="8"/>
      <c r="Y5" s="5" t="s">
        <v>385</v>
      </c>
      <c r="Z5" s="16" t="s">
        <v>387</v>
      </c>
      <c r="AA5" s="5" t="s">
        <v>385</v>
      </c>
      <c r="AB5" s="16" t="s">
        <v>387</v>
      </c>
      <c r="AC5" s="5" t="s">
        <v>385</v>
      </c>
      <c r="AD5" s="16" t="s">
        <v>387</v>
      </c>
      <c r="AE5" s="5" t="s">
        <v>385</v>
      </c>
      <c r="AF5" s="16" t="s">
        <v>387</v>
      </c>
      <c r="AG5" s="5" t="s">
        <v>385</v>
      </c>
      <c r="AH5" s="16" t="s">
        <v>387</v>
      </c>
      <c r="AI5" s="8"/>
      <c r="AJ5" s="8"/>
      <c r="AK5" s="16"/>
      <c r="AL5" s="8"/>
    </row>
    <row r="6" ht="70" customHeight="1" spans="1:38">
      <c r="A6" s="9"/>
      <c r="B6" s="9"/>
      <c r="C6" s="9"/>
      <c r="D6" s="9"/>
      <c r="E6" s="9"/>
      <c r="F6" s="9"/>
      <c r="G6" s="9"/>
      <c r="H6" s="9"/>
      <c r="I6" s="9"/>
      <c r="J6" s="16" t="s">
        <v>394</v>
      </c>
      <c r="K6" s="16" t="s">
        <v>11</v>
      </c>
      <c r="L6" s="16" t="s">
        <v>394</v>
      </c>
      <c r="M6" s="16" t="s">
        <v>385</v>
      </c>
      <c r="N6" s="16" t="s">
        <v>394</v>
      </c>
      <c r="O6" s="16" t="s">
        <v>385</v>
      </c>
      <c r="P6" s="16" t="s">
        <v>395</v>
      </c>
      <c r="Q6" s="16" t="s">
        <v>396</v>
      </c>
      <c r="R6" s="16" t="s">
        <v>395</v>
      </c>
      <c r="S6" s="16" t="s">
        <v>396</v>
      </c>
      <c r="T6" s="9"/>
      <c r="U6" s="9"/>
      <c r="V6" s="9"/>
      <c r="W6" s="9"/>
      <c r="X6" s="9"/>
      <c r="Y6" s="9"/>
      <c r="Z6" s="16"/>
      <c r="AA6" s="9"/>
      <c r="AB6" s="16"/>
      <c r="AC6" s="9"/>
      <c r="AD6" s="16"/>
      <c r="AE6" s="9"/>
      <c r="AF6" s="16"/>
      <c r="AG6" s="9"/>
      <c r="AH6" s="16"/>
      <c r="AI6" s="9"/>
      <c r="AJ6" s="9"/>
      <c r="AK6" s="16"/>
      <c r="AL6" s="9"/>
    </row>
    <row r="7" ht="40" customHeight="1" spans="1:38">
      <c r="A7" s="10"/>
      <c r="B7" s="10" t="s">
        <v>397</v>
      </c>
      <c r="C7" s="10" t="s">
        <v>397</v>
      </c>
      <c r="D7" s="11" t="s">
        <v>398</v>
      </c>
      <c r="E7" s="11" t="s">
        <v>398</v>
      </c>
      <c r="F7" s="11" t="s">
        <v>397</v>
      </c>
      <c r="G7" s="11" t="s">
        <v>398</v>
      </c>
      <c r="H7" s="10" t="s">
        <v>398</v>
      </c>
      <c r="I7" s="10" t="s">
        <v>398</v>
      </c>
      <c r="J7" s="17" t="s">
        <v>394</v>
      </c>
      <c r="K7" s="17" t="s">
        <v>398</v>
      </c>
      <c r="L7" s="17" t="s">
        <v>394</v>
      </c>
      <c r="M7" s="17" t="s">
        <v>398</v>
      </c>
      <c r="N7" s="17" t="s">
        <v>394</v>
      </c>
      <c r="O7" s="17" t="s">
        <v>398</v>
      </c>
      <c r="P7" s="10" t="s">
        <v>398</v>
      </c>
      <c r="Q7" s="10" t="s">
        <v>398</v>
      </c>
      <c r="R7" s="10" t="s">
        <v>398</v>
      </c>
      <c r="S7" s="10" t="s">
        <v>398</v>
      </c>
      <c r="T7" s="10" t="s">
        <v>398</v>
      </c>
      <c r="U7" s="10" t="s">
        <v>398</v>
      </c>
      <c r="V7" s="10" t="s">
        <v>398</v>
      </c>
      <c r="W7" s="10" t="s">
        <v>398</v>
      </c>
      <c r="X7" s="10" t="s">
        <v>398</v>
      </c>
      <c r="Y7" s="10" t="s">
        <v>398</v>
      </c>
      <c r="Z7" s="10" t="s">
        <v>394</v>
      </c>
      <c r="AA7" s="10" t="s">
        <v>398</v>
      </c>
      <c r="AB7" s="10" t="s">
        <v>394</v>
      </c>
      <c r="AC7" s="10" t="s">
        <v>398</v>
      </c>
      <c r="AD7" s="10" t="s">
        <v>394</v>
      </c>
      <c r="AE7" s="10" t="s">
        <v>398</v>
      </c>
      <c r="AF7" s="10" t="s">
        <v>394</v>
      </c>
      <c r="AG7" s="10" t="s">
        <v>398</v>
      </c>
      <c r="AH7" s="10" t="s">
        <v>394</v>
      </c>
      <c r="AI7" s="10" t="s">
        <v>398</v>
      </c>
      <c r="AJ7" s="10" t="s">
        <v>399</v>
      </c>
      <c r="AK7" s="10" t="s">
        <v>394</v>
      </c>
      <c r="AL7" s="10" t="s">
        <v>398</v>
      </c>
    </row>
    <row r="8" ht="40" customHeight="1" spans="1:38">
      <c r="A8" s="10" t="s">
        <v>400</v>
      </c>
      <c r="B8" s="10">
        <v>3069</v>
      </c>
      <c r="C8" s="10">
        <v>2128</v>
      </c>
      <c r="D8" s="10">
        <v>190</v>
      </c>
      <c r="E8" s="10">
        <v>90</v>
      </c>
      <c r="F8" s="10">
        <v>1797.2</v>
      </c>
      <c r="G8" s="10">
        <v>50.8</v>
      </c>
      <c r="H8" s="10">
        <v>465</v>
      </c>
      <c r="I8" s="10">
        <v>465</v>
      </c>
      <c r="J8" s="10">
        <v>3154</v>
      </c>
      <c r="K8" s="10">
        <v>386.5</v>
      </c>
      <c r="L8" s="10">
        <v>0</v>
      </c>
      <c r="M8" s="10">
        <v>78.5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f>AA8+AC8+AE8+AG8</f>
        <v>450</v>
      </c>
      <c r="Z8" s="10">
        <v>3000</v>
      </c>
      <c r="AA8" s="10">
        <v>90</v>
      </c>
      <c r="AB8" s="10">
        <v>300</v>
      </c>
      <c r="AC8" s="10">
        <v>200</v>
      </c>
      <c r="AD8" s="10">
        <v>600</v>
      </c>
      <c r="AE8" s="10">
        <v>30</v>
      </c>
      <c r="AF8" s="10">
        <v>900</v>
      </c>
      <c r="AG8" s="10">
        <v>130</v>
      </c>
      <c r="AH8" s="10">
        <v>1200</v>
      </c>
      <c r="AI8" s="10">
        <v>0</v>
      </c>
      <c r="AJ8" s="10">
        <v>0</v>
      </c>
      <c r="AK8" s="10">
        <v>0</v>
      </c>
      <c r="AL8" s="10">
        <v>26</v>
      </c>
    </row>
  </sheetData>
  <mergeCells count="47">
    <mergeCell ref="A1:B1"/>
    <mergeCell ref="A2:AL2"/>
    <mergeCell ref="C3:G3"/>
    <mergeCell ref="H3:X3"/>
    <mergeCell ref="Y3:AH3"/>
    <mergeCell ref="AI3:AK3"/>
    <mergeCell ref="I4:O4"/>
    <mergeCell ref="P4:S4"/>
    <mergeCell ref="T4:W4"/>
    <mergeCell ref="Y4:Z4"/>
    <mergeCell ref="AA4:AB4"/>
    <mergeCell ref="AC4:AD4"/>
    <mergeCell ref="AE4:AF4"/>
    <mergeCell ref="AG4:AH4"/>
    <mergeCell ref="J5:K5"/>
    <mergeCell ref="L5:M5"/>
    <mergeCell ref="N5:O5"/>
    <mergeCell ref="P5:Q5"/>
    <mergeCell ref="R5:S5"/>
    <mergeCell ref="A3:A6"/>
    <mergeCell ref="B3:B6"/>
    <mergeCell ref="C4:C6"/>
    <mergeCell ref="D4:D6"/>
    <mergeCell ref="E4:E6"/>
    <mergeCell ref="F4:F6"/>
    <mergeCell ref="G4:G6"/>
    <mergeCell ref="H4:H6"/>
    <mergeCell ref="I5:I6"/>
    <mergeCell ref="T5:T6"/>
    <mergeCell ref="U5:U6"/>
    <mergeCell ref="V5:V6"/>
    <mergeCell ref="W5:W6"/>
    <mergeCell ref="X4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4:AI6"/>
    <mergeCell ref="AJ4:AJ6"/>
    <mergeCell ref="AK4:AK6"/>
    <mergeCell ref="AL3:AL6"/>
  </mergeCells>
  <pageMargins left="0.393055555555556" right="0.354166666666667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2016-10-18T04:35:00Z</dcterms:created>
  <dcterms:modified xsi:type="dcterms:W3CDTF">2017-04-21T00:56:56Z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