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<sst xmlns="http://schemas.openxmlformats.org/spreadsheetml/2006/main" count="36">
  <si>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2018年城步苗族自治县农村低保6月保障金情况汇总表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</si>
  <si>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</si>
  <si>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</si>
  <si>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</si>
  <si>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</si>
  <si>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</si>
  <si>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</si>
  <si>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</si>
  <si>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</si>
  <si>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</si>
  <si>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</si>
  <si>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</si>
  <si>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</si>
  <si>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</si>
  <si>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</si>
  <si>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</si>
  <si>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</si>
  <si>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</si>
  <si>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</si>
  <si>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</si>
  <si>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</si>
  <si>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</si>
  <si>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</si>
  <si>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</si>
  <si>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</si>
  <si>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</si>
  <si>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兜底267/月、A类197/月、B167/月、C147/月</t>
  </si>
  <si>
    <t xml:space="preserve">         2018年城步苗族自治县特殊人群6月救助金情况汇总表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</si>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</sst>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V4" sqref="V4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246</v>
      </c>
      <c r="C4" s="7">
        <f>F4+I4+L4+O4</f>
        <v>952</v>
      </c>
      <c r="D4" s="6">
        <f>G4+J4+M4+P4</f>
        <v>167074</v>
      </c>
      <c r="E4" s="6">
        <v>27</v>
      </c>
      <c r="F4" s="6">
        <v>63</v>
      </c>
      <c r="G4" s="6">
        <v>12411</v>
      </c>
      <c r="H4" s="6">
        <v>102</v>
      </c>
      <c r="I4" s="6">
        <v>233</v>
      </c>
      <c r="J4" s="6">
        <v>38911</v>
      </c>
      <c r="K4" s="6">
        <v>62</v>
      </c>
      <c r="L4" s="6">
        <v>495</v>
      </c>
      <c r="M4" s="6">
        <v>72765</v>
      </c>
      <c r="N4" s="6">
        <v>55</v>
      </c>
      <c r="O4" s="6">
        <v>161</v>
      </c>
      <c r="P4" s="6">
        <v>42987</v>
      </c>
    </row>
    <row r="5" s="1" customFormat="1" ht="24.95" customHeight="1" spans="1:16">
      <c r="A5" s="6" t="s">
        <v>13</v>
      </c>
      <c r="B5" s="7">
        <f t="shared" ref="B5:B15" si="0">E5+H5+K5+N5</f>
        <v>583</v>
      </c>
      <c r="C5" s="7">
        <f t="shared" ref="C5:C15" si="1">F5+I5+L5+O5</f>
        <v>1034</v>
      </c>
      <c r="D5" s="6">
        <f t="shared" ref="D5:D15" si="2">G5+J5+M5+P5</f>
        <v>172168</v>
      </c>
      <c r="E5" s="6">
        <v>99</v>
      </c>
      <c r="F5" s="6">
        <v>151</v>
      </c>
      <c r="G5" s="6">
        <v>29747</v>
      </c>
      <c r="H5" s="6">
        <v>86</v>
      </c>
      <c r="I5" s="6">
        <v>145</v>
      </c>
      <c r="J5" s="6">
        <v>24215</v>
      </c>
      <c r="K5" s="6">
        <v>374</v>
      </c>
      <c r="L5" s="6">
        <v>657</v>
      </c>
      <c r="M5" s="6">
        <v>96579</v>
      </c>
      <c r="N5" s="6">
        <v>24</v>
      </c>
      <c r="O5" s="6">
        <v>81</v>
      </c>
      <c r="P5" s="6">
        <v>21627</v>
      </c>
    </row>
    <row r="6" s="1" customFormat="1" ht="24.95" customHeight="1" spans="1:16">
      <c r="A6" s="6" t="s">
        <v>14</v>
      </c>
      <c r="B6" s="7">
        <f t="shared" si="0"/>
        <v>259</v>
      </c>
      <c r="C6" s="7">
        <f t="shared" si="1"/>
        <v>668</v>
      </c>
      <c r="D6" s="6">
        <f t="shared" si="2"/>
        <v>120686</v>
      </c>
      <c r="E6" s="6">
        <v>60</v>
      </c>
      <c r="F6" s="6">
        <v>123</v>
      </c>
      <c r="G6" s="6">
        <v>24231</v>
      </c>
      <c r="H6" s="6">
        <v>26</v>
      </c>
      <c r="I6" s="6">
        <v>55</v>
      </c>
      <c r="J6" s="6">
        <v>9185</v>
      </c>
      <c r="K6" s="6">
        <v>132</v>
      </c>
      <c r="L6" s="6">
        <v>363</v>
      </c>
      <c r="M6" s="6">
        <v>53361</v>
      </c>
      <c r="N6" s="6">
        <v>41</v>
      </c>
      <c r="O6" s="6">
        <v>127</v>
      </c>
      <c r="P6" s="6">
        <v>33909</v>
      </c>
    </row>
    <row r="7" s="1" customFormat="1" ht="24.95" customHeight="1" spans="1:16">
      <c r="A7" s="6" t="s">
        <v>15</v>
      </c>
      <c r="B7" s="7">
        <f t="shared" si="0"/>
        <v>85</v>
      </c>
      <c r="C7" s="7">
        <f t="shared" si="1"/>
        <v>209</v>
      </c>
      <c r="D7" s="6">
        <f t="shared" si="2"/>
        <v>35643</v>
      </c>
      <c r="E7" s="6">
        <v>9</v>
      </c>
      <c r="F7" s="6">
        <v>10</v>
      </c>
      <c r="G7" s="6">
        <v>1970</v>
      </c>
      <c r="H7" s="6">
        <v>9</v>
      </c>
      <c r="I7" s="6">
        <v>11</v>
      </c>
      <c r="J7" s="6">
        <v>1837</v>
      </c>
      <c r="K7" s="6">
        <v>55</v>
      </c>
      <c r="L7" s="6">
        <v>153</v>
      </c>
      <c r="M7" s="6">
        <v>22491</v>
      </c>
      <c r="N7" s="6">
        <v>12</v>
      </c>
      <c r="O7" s="6">
        <v>35</v>
      </c>
      <c r="P7" s="6">
        <v>9345</v>
      </c>
    </row>
    <row r="8" s="1" customFormat="1" ht="24.95" customHeight="1" spans="1:16">
      <c r="A8" s="6" t="s">
        <v>16</v>
      </c>
      <c r="B8" s="7">
        <f t="shared" si="0"/>
        <v>72</v>
      </c>
      <c r="C8" s="7">
        <f t="shared" si="1"/>
        <v>130</v>
      </c>
      <c r="D8" s="6">
        <f t="shared" si="2"/>
        <v>24370</v>
      </c>
      <c r="E8" s="6">
        <v>12</v>
      </c>
      <c r="F8" s="6">
        <v>16</v>
      </c>
      <c r="G8" s="6">
        <v>3152</v>
      </c>
      <c r="H8" s="6">
        <v>6</v>
      </c>
      <c r="I8" s="6">
        <v>7</v>
      </c>
      <c r="J8" s="6">
        <v>1169</v>
      </c>
      <c r="K8" s="6">
        <v>41</v>
      </c>
      <c r="L8" s="6">
        <v>71</v>
      </c>
      <c r="M8" s="6">
        <v>10437</v>
      </c>
      <c r="N8" s="6">
        <v>13</v>
      </c>
      <c r="O8" s="6">
        <v>36</v>
      </c>
      <c r="P8" s="6">
        <v>9612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33752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5874</v>
      </c>
    </row>
    <row r="10" s="1" customFormat="1" ht="24.95" customHeight="1" spans="1:16">
      <c r="A10" s="6" t="s">
        <v>18</v>
      </c>
      <c r="B10" s="7">
        <f t="shared" si="0"/>
        <v>117</v>
      </c>
      <c r="C10" s="7">
        <f t="shared" si="1"/>
        <v>239</v>
      </c>
      <c r="D10" s="6">
        <f t="shared" si="2"/>
        <v>43813</v>
      </c>
      <c r="E10" s="6">
        <v>55</v>
      </c>
      <c r="F10" s="6">
        <v>56</v>
      </c>
      <c r="G10" s="6">
        <v>11032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12549</v>
      </c>
    </row>
    <row r="11" s="1" customFormat="1" ht="24.95" customHeight="1" spans="1:16">
      <c r="A11" s="6" t="s">
        <v>19</v>
      </c>
      <c r="B11" s="7">
        <f t="shared" si="0"/>
        <v>198</v>
      </c>
      <c r="C11" s="7">
        <f t="shared" si="1"/>
        <v>444</v>
      </c>
      <c r="D11" s="6">
        <f t="shared" si="2"/>
        <v>83878</v>
      </c>
      <c r="E11" s="6">
        <v>27</v>
      </c>
      <c r="F11" s="6">
        <v>37</v>
      </c>
      <c r="G11" s="6">
        <v>7289</v>
      </c>
      <c r="H11" s="6">
        <v>27</v>
      </c>
      <c r="I11" s="6">
        <v>64</v>
      </c>
      <c r="J11" s="6">
        <v>10688</v>
      </c>
      <c r="K11" s="6">
        <v>104</v>
      </c>
      <c r="L11" s="6">
        <v>214</v>
      </c>
      <c r="M11" s="6">
        <v>31458</v>
      </c>
      <c r="N11" s="6">
        <v>40</v>
      </c>
      <c r="O11" s="6">
        <v>129</v>
      </c>
      <c r="P11" s="6">
        <v>34443</v>
      </c>
    </row>
    <row r="12" s="1" customFormat="1" ht="24.95" customHeight="1" spans="1:16">
      <c r="A12" s="6" t="s">
        <v>20</v>
      </c>
      <c r="B12" s="7">
        <f t="shared" si="0"/>
        <v>154</v>
      </c>
      <c r="C12" s="7">
        <f t="shared" si="1"/>
        <v>232</v>
      </c>
      <c r="D12" s="6">
        <f t="shared" si="2"/>
        <v>45084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73</v>
      </c>
      <c r="L12" s="6">
        <v>94</v>
      </c>
      <c r="M12" s="6">
        <v>13818</v>
      </c>
      <c r="N12" s="6">
        <v>26</v>
      </c>
      <c r="O12" s="6">
        <v>75</v>
      </c>
      <c r="P12" s="6">
        <v>20025</v>
      </c>
    </row>
    <row r="13" s="1" customFormat="1" ht="24.95" customHeight="1" spans="1:16">
      <c r="A13" s="6" t="s">
        <v>21</v>
      </c>
      <c r="B13" s="7">
        <f t="shared" si="0"/>
        <v>133</v>
      </c>
      <c r="C13" s="7">
        <f t="shared" si="1"/>
        <v>298</v>
      </c>
      <c r="D13" s="6">
        <f t="shared" si="2"/>
        <v>54656</v>
      </c>
      <c r="E13" s="6">
        <v>30</v>
      </c>
      <c r="F13" s="6">
        <v>65</v>
      </c>
      <c r="G13" s="6">
        <v>12805</v>
      </c>
      <c r="H13" s="6">
        <v>22</v>
      </c>
      <c r="I13" s="6">
        <v>56</v>
      </c>
      <c r="J13" s="6">
        <v>9352</v>
      </c>
      <c r="K13" s="6">
        <v>62</v>
      </c>
      <c r="L13" s="6">
        <v>123</v>
      </c>
      <c r="M13" s="6">
        <v>18081</v>
      </c>
      <c r="N13" s="6">
        <v>19</v>
      </c>
      <c r="O13" s="6">
        <v>54</v>
      </c>
      <c r="P13" s="6">
        <v>14418</v>
      </c>
    </row>
    <row r="14" s="1" customFormat="1" ht="24.95" customHeight="1" spans="1:16">
      <c r="A14" s="6" t="s">
        <v>22</v>
      </c>
      <c r="B14" s="7">
        <f t="shared" si="0"/>
        <v>174</v>
      </c>
      <c r="C14" s="7">
        <f t="shared" si="1"/>
        <v>432</v>
      </c>
      <c r="D14" s="6">
        <f t="shared" si="2"/>
        <v>87944</v>
      </c>
      <c r="E14" s="6">
        <v>65</v>
      </c>
      <c r="F14" s="6">
        <v>70</v>
      </c>
      <c r="G14" s="6">
        <v>13790</v>
      </c>
      <c r="H14" s="6">
        <v>64</v>
      </c>
      <c r="I14" s="6">
        <v>225</v>
      </c>
      <c r="J14" s="6">
        <v>37575</v>
      </c>
      <c r="K14" s="6">
        <v>0</v>
      </c>
      <c r="L14" s="6">
        <v>0</v>
      </c>
      <c r="M14" s="6">
        <v>0</v>
      </c>
      <c r="N14" s="6">
        <v>45</v>
      </c>
      <c r="O14" s="6">
        <v>137</v>
      </c>
      <c r="P14" s="6">
        <v>36579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123</v>
      </c>
      <c r="D15" s="6">
        <f t="shared" si="2"/>
        <v>22741</v>
      </c>
      <c r="E15" s="6">
        <v>24</v>
      </c>
      <c r="F15" s="6">
        <v>34</v>
      </c>
      <c r="G15" s="6">
        <v>6698</v>
      </c>
      <c r="H15" s="6">
        <v>36</v>
      </c>
      <c r="I15" s="6">
        <v>64</v>
      </c>
      <c r="J15" s="6">
        <v>10688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3738</v>
      </c>
    </row>
    <row r="16" s="1" customFormat="1" ht="24.95" customHeight="1" spans="1:16">
      <c r="A16" s="6" t="s">
        <v>24</v>
      </c>
      <c r="B16" s="7">
        <f>SUM(B4:B15)</f>
        <v>2177</v>
      </c>
      <c r="C16" s="7">
        <f t="shared" ref="C16:P16" si="3">SUM(C4:C15)</f>
        <v>4957</v>
      </c>
      <c r="D16" s="7">
        <f t="shared" si="3"/>
        <v>891809</v>
      </c>
      <c r="E16" s="7">
        <f t="shared" si="3"/>
        <v>451</v>
      </c>
      <c r="F16" s="7">
        <f t="shared" si="3"/>
        <v>683</v>
      </c>
      <c r="G16" s="7">
        <f t="shared" si="3"/>
        <v>134551</v>
      </c>
      <c r="H16" s="7">
        <f t="shared" si="3"/>
        <v>437</v>
      </c>
      <c r="I16" s="7">
        <f t="shared" si="3"/>
        <v>941</v>
      </c>
      <c r="J16" s="7">
        <f t="shared" si="3"/>
        <v>157147</v>
      </c>
      <c r="K16" s="7">
        <f t="shared" si="3"/>
        <v>987</v>
      </c>
      <c r="L16" s="7">
        <f t="shared" si="3"/>
        <v>2415</v>
      </c>
      <c r="M16" s="7">
        <f t="shared" si="3"/>
        <v>355005</v>
      </c>
      <c r="N16" s="7">
        <f t="shared" si="3"/>
        <v>302</v>
      </c>
      <c r="O16" s="7">
        <f t="shared" si="3"/>
        <v>918</v>
      </c>
      <c r="P16" s="7">
        <f t="shared" si="3"/>
        <v>245106</v>
      </c>
    </row>
    <row r="17" ht="21" customHeight="1" spans="1:16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V9" sqref="V9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59</v>
      </c>
      <c r="D4" s="6">
        <f>G4+J4+M4+P4</f>
        <v>8083</v>
      </c>
      <c r="E4" s="6">
        <v>34</v>
      </c>
      <c r="F4" s="6">
        <v>56</v>
      </c>
      <c r="G4" s="6">
        <f>F4*137</f>
        <v>7672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65</v>
      </c>
      <c r="C5" s="7">
        <f t="shared" ref="C5:C15" si="1">F5+I5+L5+O5</f>
        <v>68</v>
      </c>
      <c r="D5" s="6">
        <f t="shared" ref="D5:D15" si="2">G5+J5+M5+P5</f>
        <v>9316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54</v>
      </c>
      <c r="L5" s="6">
        <v>55</v>
      </c>
      <c r="M5" s="6">
        <v>7535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299</v>
      </c>
      <c r="C16" s="10">
        <f t="shared" ref="C16:P16" si="3">SUM(C4:C15)</f>
        <v>441</v>
      </c>
      <c r="D16" s="10">
        <f t="shared" si="3"/>
        <v>60417</v>
      </c>
      <c r="E16" s="10">
        <f t="shared" si="3"/>
        <v>173</v>
      </c>
      <c r="F16" s="10">
        <f t="shared" si="3"/>
        <v>300</v>
      </c>
      <c r="G16" s="10">
        <f t="shared" si="3"/>
        <v>41100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78</v>
      </c>
      <c r="L16" s="10">
        <f t="shared" si="3"/>
        <v>81</v>
      </c>
      <c r="M16" s="10">
        <f t="shared" si="3"/>
        <v>11097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2018-10-15T01:35:03Z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11</vt:lpwstr>
  </property>
</Properties>
</file>