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tabRatio="776" firstSheet="2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一般公共预算基本支出表!$A$1:$E$26</definedName>
    <definedName name="_xlnm.Print_Area" localSheetId="2">一般公共预算支出表!$A$1:$G$21</definedName>
    <definedName name="_xlnm.Print_Area" localSheetId="5">政府性基金预算支出表!$A$1:$E$15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14210" fullCalcOnLoad="1"/>
</workbook>
</file>

<file path=xl/calcChain.xml><?xml version="1.0" encoding="utf-8"?>
<calcChain xmlns="http://schemas.openxmlformats.org/spreadsheetml/2006/main">
  <c r="C7" i="4"/>
  <c r="A7"/>
  <c r="E8" i="8"/>
  <c r="E6"/>
  <c r="E7"/>
  <c r="E9"/>
  <c r="E10"/>
  <c r="E11"/>
  <c r="E12"/>
  <c r="E13"/>
  <c r="F7" i="7"/>
  <c r="E7"/>
  <c r="F8"/>
  <c r="F9"/>
  <c r="F10"/>
  <c r="F11"/>
  <c r="G11"/>
  <c r="H11"/>
  <c r="I11"/>
  <c r="J11"/>
  <c r="K11"/>
  <c r="L11"/>
  <c r="E8"/>
  <c r="E9"/>
  <c r="E10"/>
  <c r="D24" i="6"/>
  <c r="B24"/>
  <c r="D7" i="9"/>
  <c r="E7"/>
  <c r="D16"/>
  <c r="E16"/>
  <c r="C16"/>
  <c r="C17"/>
  <c r="C18"/>
  <c r="C19"/>
  <c r="C20"/>
  <c r="C21"/>
  <c r="C22"/>
  <c r="C23"/>
  <c r="C24"/>
  <c r="C25"/>
  <c r="C8"/>
  <c r="C10"/>
  <c r="C11"/>
  <c r="C12"/>
  <c r="C13"/>
  <c r="C14"/>
  <c r="C15"/>
  <c r="E8" i="2"/>
  <c r="E9"/>
  <c r="E10"/>
  <c r="E11"/>
  <c r="E12"/>
  <c r="E13"/>
  <c r="E14"/>
  <c r="E15"/>
  <c r="E16"/>
  <c r="E17"/>
  <c r="E18"/>
  <c r="E19"/>
  <c r="E20"/>
  <c r="E7"/>
  <c r="D6" i="1"/>
  <c r="B26"/>
  <c r="E14" i="8"/>
  <c r="E11" i="7"/>
  <c r="E26" i="9"/>
  <c r="D26"/>
  <c r="E21" i="2"/>
  <c r="C7" i="9"/>
  <c r="C26"/>
</calcChain>
</file>

<file path=xl/sharedStrings.xml><?xml version="1.0" encoding="utf-8"?>
<sst xmlns="http://schemas.openxmlformats.org/spreadsheetml/2006/main" count="239" uniqueCount="177">
  <si>
    <t>收入</t>
    <phoneticPr fontId="1" type="noConversion"/>
  </si>
  <si>
    <t>支出</t>
    <phoneticPr fontId="1" type="noConversion"/>
  </si>
  <si>
    <t>单位：万元</t>
    <phoneticPr fontId="1" type="noConversion"/>
  </si>
  <si>
    <t>项目</t>
    <phoneticPr fontId="1" type="noConversion"/>
  </si>
  <si>
    <t>预算数</t>
    <phoneticPr fontId="1" type="noConversion"/>
  </si>
  <si>
    <t>合计</t>
    <phoneticPr fontId="1" type="noConversion"/>
  </si>
  <si>
    <t>部门公开表2</t>
    <phoneticPr fontId="1" type="noConversion"/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</si>
  <si>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</si>
  <si>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</si>
  <si>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</si>
  <si>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</si>
  <si>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</si>
  <si>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部门公开表4</t>
    <phoneticPr fontId="1" type="noConversion"/>
  </si>
  <si>
    <t>本年政府性基金预算财政拨款支出</t>
    <phoneticPr fontId="1" type="noConversion"/>
  </si>
  <si>
    <t>部门收支总表</t>
    <phoneticPr fontId="1" type="noConversion"/>
  </si>
  <si>
    <t>上级补助收入</t>
  </si>
  <si>
    <t>其他收入</t>
  </si>
  <si>
    <t>部门支出总表</t>
    <phoneticPr fontId="1" type="noConversion"/>
  </si>
  <si>
    <t>部门公开表1</t>
    <phoneticPr fontId="1" type="noConversion"/>
  </si>
  <si>
    <t>单位：万元</t>
    <phoneticPr fontId="1" type="noConversion"/>
  </si>
  <si>
    <t>合计</t>
    <phoneticPr fontId="1" type="noConversion"/>
  </si>
  <si>
    <t>一般公共预算支出表</t>
    <phoneticPr fontId="1" type="noConversion"/>
  </si>
  <si>
    <t>功能分类科目</t>
    <phoneticPr fontId="1" type="noConversion"/>
  </si>
  <si>
    <t>科目编码</t>
    <phoneticPr fontId="1" type="noConversion"/>
  </si>
  <si>
    <t>科目名称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</si>
  <si>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</si>
  <si>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</si>
  <si>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</si>
  <si>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一般公共预算"三公"经费支出表</t>
    <phoneticPr fontId="1" type="noConversion"/>
  </si>
  <si>
    <t>因公出国(境)费</t>
    <phoneticPr fontId="1" type="noConversion"/>
  </si>
  <si>
    <t>小计</t>
    <phoneticPr fontId="1" type="noConversion"/>
  </si>
  <si>
    <t>公务用车运行费</t>
    <phoneticPr fontId="1" type="noConversion"/>
  </si>
  <si>
    <t>公务接待费</t>
    <phoneticPr fontId="1" type="noConversion"/>
  </si>
  <si>
    <t>政府性基金预算支出表</t>
    <phoneticPr fontId="1" type="noConversion"/>
  </si>
  <si>
    <t>六、社会保障和就业支出</t>
  </si>
  <si>
    <t>九、城乡社区支出</t>
  </si>
  <si>
    <t>十二、资源勘探电力信息等支出</t>
  </si>
  <si>
    <t>十三、商业服务业等支出</t>
  </si>
  <si>
    <t>十、农林水支出</t>
    <phoneticPr fontId="1" type="noConversion"/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</si>
  <si>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</si>
  <si>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</si>
  <si>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</si>
  <si>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</si>
  <si>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</si>
  <si>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    支出总计</t>
    <phoneticPr fontId="1" type="noConversion"/>
  </si>
  <si>
    <t xml:space="preserve">    收入总计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</si>
  <si>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</si>
  <si>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</si>
  <si>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</si>
  <si>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</si>
  <si>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</si>
  <si>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七、医疗卫生与计划生育支出</t>
    <phoneticPr fontId="1" type="noConversion"/>
  </si>
  <si>
    <t>八、节能环保支出</t>
    <phoneticPr fontId="1" type="noConversion"/>
  </si>
  <si>
    <t>十一、交通运输支出</t>
    <phoneticPr fontId="1" type="noConversion"/>
  </si>
  <si>
    <t>一.本年支出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</si>
  <si>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</si>
  <si>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</si>
  <si>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总计(项目支出)</t>
  </si>
  <si>
    <t>总计(基本支出)</t>
  </si>
  <si>
    <t>功能科目名称</t>
  </si>
  <si>
    <t>公务用车购置费</t>
  </si>
  <si>
    <t>总计</t>
  </si>
  <si>
    <t>单位名称</t>
  </si>
  <si>
    <t>功能科目代码</t>
  </si>
  <si>
    <t>预算数</t>
    <phoneticPr fontId="1" type="noConversion"/>
  </si>
  <si>
    <t xml:space="preserve">   支 出 总 计</t>
    <phoneticPr fontId="1" type="noConversion"/>
  </si>
  <si>
    <t>收 入 总计</t>
    <phoneticPr fontId="1" type="noConversion"/>
  </si>
  <si>
    <t>二.结转下年</t>
    <phoneticPr fontId="1" type="noConversion"/>
  </si>
  <si>
    <t>(一)一般公共服务支出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</si>
  <si>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</si>
  <si>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</si>
  <si>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</si>
  <si>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(五)文化体育与传媒支出</t>
    <phoneticPr fontId="1" type="noConversion"/>
  </si>
  <si>
    <t>(六)社会保障和就业支出</t>
    <phoneticPr fontId="1" type="noConversion"/>
  </si>
  <si>
    <t>(七)医疗卫生与计划生育支出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</si>
  <si>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</si>
  <si>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</si>
  <si>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</si>
  <si>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</si>
  <si>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</si>
  <si>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</si>
  <si>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</si>
  <si>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(十五)国土海洋气象等支出</t>
    <phoneticPr fontId="1" type="noConversion"/>
  </si>
  <si>
    <t>(十六)住房保障支出</t>
    <phoneticPr fontId="1" type="noConversion"/>
  </si>
  <si>
    <t>(十八)粮油物资储备支出</t>
    <phoneticPr fontId="1" type="noConversion"/>
  </si>
  <si>
    <t>(十九)其他支出</t>
    <phoneticPr fontId="1" type="noConversion"/>
  </si>
  <si>
    <t>合计</t>
  </si>
  <si>
    <t xml:space="preserve">   经费拨款</t>
    <phoneticPr fontId="1" type="noConversion"/>
  </si>
  <si>
    <t xml:space="preserve">   纳入一般公共预算管理的非税收入拨款</t>
    <phoneticPr fontId="1" type="noConversion"/>
  </si>
  <si>
    <t>二、政府性基金收入</t>
    <phoneticPr fontId="1" type="noConversion"/>
  </si>
  <si>
    <t>功能科目类</t>
  </si>
  <si>
    <t>功能科目项</t>
  </si>
  <si>
    <t>功能科目款2位编码</t>
    <phoneticPr fontId="1" type="noConversion"/>
  </si>
  <si>
    <t>财政拨款收支总表</t>
    <phoneticPr fontId="1" type="noConversion"/>
  </si>
  <si>
    <t>部门收入总表</t>
    <phoneticPr fontId="1" type="noConversion"/>
  </si>
  <si>
    <t>功能科目款2位编码</t>
  </si>
  <si>
    <t>一、一般公共预算拨款</t>
    <phoneticPr fontId="1" type="noConversion"/>
  </si>
  <si>
    <t>一般公共预算拨款</t>
    <phoneticPr fontId="1" type="noConversion"/>
  </si>
  <si>
    <t xml:space="preserve">    经费拨款</t>
    <phoneticPr fontId="1" type="noConversion"/>
  </si>
  <si>
    <t>经费拨款</t>
    <phoneticPr fontId="1" type="noConversion"/>
  </si>
  <si>
    <t xml:space="preserve">   纳入一般公共预算管理的非税收入拨款</t>
    <phoneticPr fontId="1" type="noConversion"/>
  </si>
  <si>
    <t>纳入一般公共预算管理的非税收入拨款</t>
    <phoneticPr fontId="1" type="noConversion"/>
  </si>
  <si>
    <t>二、政府性基金收入</t>
    <phoneticPr fontId="1" type="noConversion"/>
  </si>
  <si>
    <t>政府性基金收入</t>
    <phoneticPr fontId="1" type="noConversion"/>
  </si>
  <si>
    <t>纳入专户管理的非税收入拨款</t>
  </si>
  <si>
    <t>三、纳入专户管理的非税收入拨款</t>
    <phoneticPr fontId="1" type="noConversion"/>
  </si>
  <si>
    <t>四、上级补助收入</t>
    <phoneticPr fontId="1" type="noConversion"/>
  </si>
  <si>
    <t>五、其他收入</t>
    <phoneticPr fontId="1" type="noConversion"/>
  </si>
  <si>
    <t>科目</t>
    <phoneticPr fontId="1" type="noConversion"/>
  </si>
  <si>
    <t>公务用车购置及运行费</t>
    <phoneticPr fontId="1" type="noConversion"/>
  </si>
  <si>
    <t>部门公开表5</t>
    <phoneticPr fontId="1" type="noConversion"/>
  </si>
  <si>
    <t>2017年预算数</t>
    <phoneticPr fontId="1" type="noConversion"/>
  </si>
  <si>
    <t>部门预算公开表3</t>
    <phoneticPr fontId="1" type="noConversion"/>
  </si>
  <si>
    <t>一般公共预算基本支出表</t>
    <phoneticPr fontId="1" type="noConversion"/>
  </si>
  <si>
    <t>经济分类科目</t>
    <phoneticPr fontId="1" type="noConversion"/>
  </si>
  <si>
    <t>人员经费</t>
    <phoneticPr fontId="1" type="noConversion"/>
  </si>
  <si>
    <t>公用经费</t>
    <phoneticPr fontId="1" type="noConversion"/>
  </si>
  <si>
    <t>**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</si>
  <si>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</si>
  <si>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</si>
  <si>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</si>
  <si>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部门公开表6</t>
    <phoneticPr fontId="1" type="noConversion"/>
  </si>
  <si>
    <t>部门公开表7</t>
    <phoneticPr fontId="1" type="noConversion"/>
  </si>
  <si>
    <t>部门公开表8</t>
    <phoneticPr fontId="1" type="noConversion"/>
  </si>
  <si>
    <t>政府性基金收入
(基本支出)</t>
    <phoneticPr fontId="1" type="noConversion"/>
  </si>
  <si>
    <t>政府性基金收入
(项目支出)</t>
    <phoneticPr fontId="1" type="noConversion"/>
  </si>
  <si>
    <t>30101</t>
    <phoneticPr fontId="1" type="noConversion"/>
  </si>
  <si>
    <t>基本工资</t>
    <phoneticPr fontId="1" type="noConversion"/>
  </si>
  <si>
    <t>30102</t>
  </si>
  <si>
    <t>30103</t>
  </si>
  <si>
    <t>30104</t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</si>
  <si>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</si>
  <si>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</si>
  <si>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</si>
  <si>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30107</t>
  </si>
  <si>
    <t>30108</t>
  </si>
  <si>
    <t>30109</t>
  </si>
  <si>
    <t>30199</t>
    <phoneticPr fontId="1" type="noConversion"/>
  </si>
  <si>
    <t>……</t>
    <phoneticPr fontId="1" type="noConversion"/>
  </si>
  <si>
    <t>公务用车运行维护费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</si>
  <si>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</si>
  <si>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</si>
  <si>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</si>
  <si>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301</t>
    <phoneticPr fontId="1" type="noConversion"/>
  </si>
  <si>
    <t>绩效工资</t>
    <phoneticPr fontId="1" type="noConversion"/>
  </si>
  <si>
    <t>基本养老保险缴费</t>
    <phoneticPr fontId="1" type="noConversion"/>
  </si>
  <si>
    <t>职业年金缴费</t>
    <phoneticPr fontId="1" type="noConversion"/>
  </si>
  <si>
    <t>其他</t>
    <phoneticPr fontId="1" type="noConversion"/>
  </si>
  <si>
    <t>办公费</t>
    <phoneticPr fontId="1" type="noConversion"/>
  </si>
  <si>
    <t>公务接待费</t>
    <phoneticPr fontId="1" type="noConversion"/>
  </si>
  <si>
    <t>工会费</t>
    <phoneticPr fontId="1" type="noConversion"/>
  </si>
  <si>
    <t>其他交通费用</t>
    <phoneticPr fontId="1" type="noConversion"/>
  </si>
  <si>
    <t>单位名称：</t>
    <phoneticPr fontId="1" type="noConversion"/>
  </si>
  <si>
    <t>合计</t>
    <phoneticPr fontId="1" type="noConversion"/>
  </si>
  <si>
    <t>单位名称:</t>
    <phoneticPr fontId="1" type="noConversion"/>
  </si>
  <si>
    <t>单位名称:宣传部</t>
    <phoneticPr fontId="1" type="noConversion"/>
  </si>
  <si>
    <t>201</t>
    <phoneticPr fontId="1" type="noConversion"/>
  </si>
  <si>
    <t>33</t>
    <phoneticPr fontId="1" type="noConversion"/>
  </si>
  <si>
    <t>01</t>
    <phoneticPr fontId="1" type="noConversion"/>
  </si>
  <si>
    <t>行政运行</t>
    <phoneticPr fontId="1" type="noConversion"/>
  </si>
  <si>
    <t>208</t>
    <phoneticPr fontId="1" type="noConversion"/>
  </si>
  <si>
    <t>05</t>
    <phoneticPr fontId="1" type="noConversion"/>
  </si>
  <si>
    <t>养老保险</t>
    <phoneticPr fontId="1" type="noConversion"/>
  </si>
  <si>
    <t>06</t>
    <phoneticPr fontId="1" type="noConversion"/>
  </si>
  <si>
    <t>职业年金</t>
    <phoneticPr fontId="1" type="noConversion"/>
  </si>
  <si>
    <t>宣传部</t>
    <phoneticPr fontId="1" type="noConversion"/>
  </si>
  <si>
    <t>三公经费增减变化原因等说明信息。公车改革，车辆费用和其他交通用减少10%。公务接待费逐年减少。</t>
    <phoneticPr fontId="1" type="noConversion"/>
  </si>
  <si>
    <r>
      <t>0</t>
    </r>
    <r>
      <rPr>
        <b/>
        <sz val="10"/>
        <rFont val="宋体"/>
        <charset val="134"/>
      </rPr>
      <t>1</t>
    </r>
    <phoneticPr fontId="1" type="noConversion"/>
  </si>
  <si>
    <t>行运运行</t>
    <phoneticPr fontId="1" type="noConversion"/>
  </si>
  <si>
    <r>
      <t>0</t>
    </r>
    <r>
      <rPr>
        <b/>
        <sz val="10"/>
        <rFont val="宋体"/>
        <charset val="134"/>
      </rPr>
      <t>5</t>
    </r>
    <phoneticPr fontId="1" type="noConversion"/>
  </si>
  <si>
    <r>
      <t>0</t>
    </r>
    <r>
      <rPr>
        <b/>
        <sz val="10"/>
        <rFont val="宋体"/>
        <charset val="134"/>
      </rPr>
      <t>6</t>
    </r>
    <phoneticPr fontId="1" type="noConversion"/>
  </si>
  <si>
    <r>
      <t>2</t>
    </r>
    <r>
      <rPr>
        <sz val="10"/>
        <rFont val="宋体"/>
        <charset val="134"/>
      </rPr>
      <t>01</t>
    </r>
    <phoneticPr fontId="1" type="noConversion"/>
  </si>
  <si>
    <r>
      <t>3</t>
    </r>
    <r>
      <rPr>
        <sz val="10"/>
        <rFont val="宋体"/>
        <charset val="134"/>
      </rPr>
      <t>3</t>
    </r>
    <phoneticPr fontId="1" type="noConversion"/>
  </si>
  <si>
    <r>
      <t>0</t>
    </r>
    <r>
      <rPr>
        <sz val="10"/>
        <rFont val="宋体"/>
        <charset val="134"/>
      </rPr>
      <t>1</t>
    </r>
    <phoneticPr fontId="1" type="noConversion"/>
  </si>
  <si>
    <r>
      <t>2</t>
    </r>
    <r>
      <rPr>
        <sz val="10"/>
        <rFont val="宋体"/>
        <charset val="134"/>
      </rPr>
      <t>08</t>
    </r>
    <phoneticPr fontId="1" type="noConversion"/>
  </si>
  <si>
    <r>
      <t>0</t>
    </r>
    <r>
      <rPr>
        <sz val="10"/>
        <rFont val="宋体"/>
        <charset val="134"/>
      </rPr>
      <t>5</t>
    </r>
    <phoneticPr fontId="1" type="noConversion"/>
  </si>
  <si>
    <r>
      <t>0</t>
    </r>
    <r>
      <rPr>
        <sz val="10"/>
        <rFont val="宋体"/>
        <charset val="134"/>
      </rPr>
      <t>6</t>
    </r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</si>
</sst>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00"/>
    <numFmt numFmtId="177" formatCode="0.00_ "/>
    <numFmt numFmtId="178" formatCode="0.00_);[Red]\(0.00\)"/>
  </numFmts>
  <fonts count="1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" fillId="0" borderId="1" xfId="0" applyFont="1" applyBorder="1"/>
    <xf numFmtId="0" fontId="1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/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>
      <alignment horizontal="justify" wrapText="1"/>
    </xf>
    <xf numFmtId="177" fontId="2" fillId="2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0" xfId="0" applyFont="1"/>
    <xf numFmtId="177" fontId="3" fillId="2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/>
    <xf numFmtId="49" fontId="2" fillId="2" borderId="0" xfId="0" applyNumberFormat="1" applyFont="1" applyFill="1" applyAlignment="1"/>
    <xf numFmtId="0" fontId="2" fillId="2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D26"/>
  <sheetViews>
    <sheetView showGridLines="0" workbookViewId="0">
      <selection activeCell="D19" sqref="D19"/>
    </sheetView>
  </sheetViews>
  <sheetFormatPr defaultRowHeight="14.25"/>
  <cols>
    <col min="1" max="1" width="37.125" customWidth="1"/>
    <col min="2" max="2" width="10.375" customWidth="1"/>
    <col min="3" max="3" width="26.75" customWidth="1"/>
    <col min="4" max="4" width="33.875" customWidth="1"/>
    <col min="5" max="5" width="14.875" customWidth="1"/>
  </cols>
  <sheetData>
    <row r="1" spans="1:4" ht="46.5" customHeight="1">
      <c r="A1" s="84" t="s">
        <v>93</v>
      </c>
      <c r="B1" s="84"/>
      <c r="C1" s="84"/>
      <c r="D1" s="84"/>
    </row>
    <row r="2" spans="1:4" ht="10.5" customHeight="1">
      <c r="A2" s="59"/>
      <c r="B2" s="59"/>
      <c r="C2" s="59"/>
      <c r="D2" s="8" t="s">
        <v>18</v>
      </c>
    </row>
    <row r="3" spans="1:4" ht="16.5" customHeight="1">
      <c r="A3" s="60" t="s">
        <v>155</v>
      </c>
      <c r="B3" s="59"/>
      <c r="C3" s="59"/>
      <c r="D3" s="28" t="s">
        <v>2</v>
      </c>
    </row>
    <row r="4" spans="1:4" ht="15" customHeight="1">
      <c r="A4" s="85" t="s">
        <v>55</v>
      </c>
      <c r="B4" s="85"/>
      <c r="C4" s="85" t="s">
        <v>56</v>
      </c>
      <c r="D4" s="85"/>
    </row>
    <row r="5" spans="1:4" ht="15" customHeight="1">
      <c r="A5" s="29" t="s">
        <v>3</v>
      </c>
      <c r="B5" s="29" t="s">
        <v>4</v>
      </c>
      <c r="C5" s="29" t="s">
        <v>3</v>
      </c>
      <c r="D5" s="29" t="s">
        <v>64</v>
      </c>
    </row>
    <row r="6" spans="1:4" ht="15" customHeight="1">
      <c r="A6" s="30" t="s">
        <v>96</v>
      </c>
      <c r="B6" s="52">
        <v>194.45</v>
      </c>
      <c r="C6" s="30" t="s">
        <v>54</v>
      </c>
      <c r="D6" s="52">
        <f>SUM(D7:D24)</f>
        <v>194.45000000000002</v>
      </c>
    </row>
    <row r="7" spans="1:4" ht="15" customHeight="1">
      <c r="A7" s="30" t="s">
        <v>87</v>
      </c>
      <c r="B7" s="52">
        <v>194.45</v>
      </c>
      <c r="C7" s="33" t="s">
        <v>68</v>
      </c>
      <c r="D7" s="52">
        <v>174.18</v>
      </c>
    </row>
    <row r="8" spans="1:4" ht="15" customHeight="1">
      <c r="A8" s="33" t="s">
        <v>88</v>
      </c>
      <c r="B8" s="53"/>
      <c r="C8" s="33" t="s">
        <v>69</v>
      </c>
      <c r="D8" s="54"/>
    </row>
    <row r="9" spans="1:4" ht="15" customHeight="1">
      <c r="A9" s="33" t="s">
        <v>89</v>
      </c>
      <c r="B9" s="31"/>
      <c r="C9" s="33" t="s">
        <v>70</v>
      </c>
      <c r="D9" s="54"/>
    </row>
    <row r="10" spans="1:4" ht="15" customHeight="1">
      <c r="A10" s="33"/>
      <c r="B10" s="37"/>
      <c r="C10" s="33" t="s">
        <v>71</v>
      </c>
      <c r="D10" s="54"/>
    </row>
    <row r="11" spans="1:4" ht="15" customHeight="1">
      <c r="A11" s="33"/>
      <c r="B11" s="37"/>
      <c r="C11" s="33" t="s">
        <v>72</v>
      </c>
      <c r="D11" s="54"/>
    </row>
    <row r="12" spans="1:4" ht="15" customHeight="1">
      <c r="A12" s="33"/>
      <c r="B12" s="37"/>
      <c r="C12" s="33" t="s">
        <v>73</v>
      </c>
      <c r="D12" s="54">
        <v>20.27</v>
      </c>
    </row>
    <row r="13" spans="1:4" ht="15" customHeight="1">
      <c r="A13" s="55"/>
      <c r="B13" s="37"/>
      <c r="C13" s="33" t="s">
        <v>74</v>
      </c>
      <c r="D13" s="54"/>
    </row>
    <row r="14" spans="1:4" ht="15" customHeight="1">
      <c r="A14" s="55"/>
      <c r="B14" s="37"/>
      <c r="C14" s="33" t="s">
        <v>75</v>
      </c>
      <c r="D14" s="54"/>
    </row>
    <row r="15" spans="1:4" ht="15" customHeight="1">
      <c r="A15" s="55"/>
      <c r="B15" s="37"/>
      <c r="C15" s="33" t="s">
        <v>76</v>
      </c>
      <c r="D15" s="54"/>
    </row>
    <row r="16" spans="1:4" ht="15" customHeight="1">
      <c r="A16" s="55"/>
      <c r="B16" s="37"/>
      <c r="C16" s="56" t="s">
        <v>77</v>
      </c>
      <c r="D16" s="54"/>
    </row>
    <row r="17" spans="1:4" ht="15" customHeight="1">
      <c r="A17" s="55"/>
      <c r="B17" s="37"/>
      <c r="C17" s="33" t="s">
        <v>78</v>
      </c>
      <c r="D17" s="54"/>
    </row>
    <row r="18" spans="1:4" ht="15" customHeight="1">
      <c r="A18" s="55"/>
      <c r="B18" s="37"/>
      <c r="C18" s="33" t="s">
        <v>79</v>
      </c>
      <c r="D18" s="54"/>
    </row>
    <row r="19" spans="1:4" ht="15" customHeight="1">
      <c r="A19" s="55"/>
      <c r="B19" s="37"/>
      <c r="C19" s="33" t="s">
        <v>80</v>
      </c>
      <c r="D19" s="54"/>
    </row>
    <row r="20" spans="1:4" ht="15" customHeight="1">
      <c r="A20" s="55"/>
      <c r="B20" s="37"/>
      <c r="C20" s="33" t="s">
        <v>81</v>
      </c>
      <c r="D20" s="54"/>
    </row>
    <row r="21" spans="1:4" ht="15" customHeight="1">
      <c r="A21" s="55"/>
      <c r="B21" s="37"/>
      <c r="C21" s="33" t="s">
        <v>82</v>
      </c>
      <c r="D21" s="54"/>
    </row>
    <row r="22" spans="1:4" ht="15" customHeight="1">
      <c r="A22" s="55"/>
      <c r="B22" s="37"/>
      <c r="C22" s="33" t="s">
        <v>83</v>
      </c>
      <c r="D22" s="54"/>
    </row>
    <row r="23" spans="1:4" ht="15" customHeight="1">
      <c r="A23" s="55"/>
      <c r="B23" s="37"/>
      <c r="C23" s="33" t="s">
        <v>84</v>
      </c>
      <c r="D23" s="54"/>
    </row>
    <row r="24" spans="1:4" ht="15" customHeight="1">
      <c r="A24" s="55"/>
      <c r="B24" s="37"/>
      <c r="C24" s="33" t="s">
        <v>85</v>
      </c>
      <c r="D24" s="54"/>
    </row>
    <row r="25" spans="1:4" ht="15" customHeight="1">
      <c r="A25" s="55"/>
      <c r="B25" s="37"/>
      <c r="C25" s="33" t="s">
        <v>67</v>
      </c>
      <c r="D25" s="54"/>
    </row>
    <row r="26" spans="1:4" ht="15" customHeight="1">
      <c r="A26" s="33" t="s">
        <v>66</v>
      </c>
      <c r="B26" s="57">
        <f>SUM(B6+B9)</f>
        <v>194.45</v>
      </c>
      <c r="C26" s="33" t="s">
        <v>65</v>
      </c>
      <c r="D26" s="31">
        <v>194.45</v>
      </c>
    </row>
  </sheetData>
  <sheetProtection formatCells="0" formatColumns="0" formatRows="0"/>
  <mergeCells count="3">
    <mergeCell ref="A1:D1"/>
    <mergeCell ref="A4:B4"/>
    <mergeCell ref="C4:D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42"/>
  <sheetViews>
    <sheetView showGridLines="0" workbookViewId="0">
      <selection activeCell="B3" sqref="B3"/>
    </sheetView>
  </sheetViews>
  <sheetFormatPr defaultRowHeight="14.25"/>
  <cols>
    <col min="1" max="1" width="8.125" customWidth="1"/>
    <col min="2" max="2" width="10.25" customWidth="1"/>
    <col min="3" max="3" width="9.125" customWidth="1"/>
    <col min="4" max="4" width="23.75" customWidth="1"/>
    <col min="5" max="5" width="12.625" customWidth="1"/>
    <col min="6" max="6" width="10.75" customWidth="1"/>
    <col min="7" max="7" width="10.625" customWidth="1"/>
    <col min="8" max="8" width="13.5" customWidth="1"/>
  </cols>
  <sheetData>
    <row r="1" spans="1:7" ht="33.75" customHeight="1">
      <c r="A1" s="90" t="s">
        <v>21</v>
      </c>
      <c r="B1" s="90"/>
      <c r="C1" s="90"/>
      <c r="D1" s="90"/>
      <c r="E1" s="90"/>
      <c r="F1" s="90"/>
      <c r="G1" s="90"/>
    </row>
    <row r="2" spans="1:7" ht="16.5" customHeight="1">
      <c r="A2" s="63"/>
      <c r="B2" s="63"/>
      <c r="C2" s="63"/>
      <c r="D2" s="63"/>
      <c r="E2" s="63"/>
      <c r="F2" s="63"/>
      <c r="G2" s="2" t="s">
        <v>6</v>
      </c>
    </row>
    <row r="3" spans="1:7" ht="16.5" customHeight="1">
      <c r="A3" s="64" t="s">
        <v>62</v>
      </c>
      <c r="B3" s="82" t="s">
        <v>165</v>
      </c>
      <c r="C3" s="64"/>
      <c r="D3" s="64"/>
      <c r="E3" s="64"/>
      <c r="F3" s="64"/>
      <c r="G3" s="28" t="s">
        <v>2</v>
      </c>
    </row>
    <row r="4" spans="1:7">
      <c r="A4" s="86" t="s">
        <v>22</v>
      </c>
      <c r="B4" s="87"/>
      <c r="C4" s="88"/>
      <c r="D4" s="44"/>
      <c r="E4" s="89" t="s">
        <v>111</v>
      </c>
      <c r="F4" s="89"/>
      <c r="G4" s="89"/>
    </row>
    <row r="5" spans="1:7">
      <c r="A5" s="86" t="s">
        <v>23</v>
      </c>
      <c r="B5" s="87"/>
      <c r="C5" s="88"/>
      <c r="D5" s="42" t="s">
        <v>24</v>
      </c>
      <c r="E5" s="42" t="s">
        <v>25</v>
      </c>
      <c r="F5" s="42" t="s">
        <v>26</v>
      </c>
      <c r="G5" s="42" t="s">
        <v>27</v>
      </c>
    </row>
    <row r="6" spans="1:7" ht="24">
      <c r="A6" s="45" t="s">
        <v>90</v>
      </c>
      <c r="B6" s="45" t="s">
        <v>92</v>
      </c>
      <c r="C6" s="45" t="s">
        <v>91</v>
      </c>
      <c r="D6" s="46" t="s">
        <v>59</v>
      </c>
      <c r="E6" s="47" t="s">
        <v>9</v>
      </c>
      <c r="F6" s="47" t="s">
        <v>10</v>
      </c>
      <c r="G6" s="47" t="s">
        <v>11</v>
      </c>
    </row>
    <row r="7" spans="1:7">
      <c r="A7" s="48" t="s">
        <v>156</v>
      </c>
      <c r="B7" s="48" t="s">
        <v>157</v>
      </c>
      <c r="C7" s="48" t="s">
        <v>158</v>
      </c>
      <c r="D7" s="49" t="s">
        <v>159</v>
      </c>
      <c r="E7" s="31">
        <f>SUM(F7:G7)</f>
        <v>174.18</v>
      </c>
      <c r="F7" s="31">
        <v>99.18</v>
      </c>
      <c r="G7" s="31">
        <v>75</v>
      </c>
    </row>
    <row r="8" spans="1:7">
      <c r="A8" s="48" t="s">
        <v>160</v>
      </c>
      <c r="B8" s="48" t="s">
        <v>161</v>
      </c>
      <c r="C8" s="48" t="s">
        <v>161</v>
      </c>
      <c r="D8" s="49" t="s">
        <v>162</v>
      </c>
      <c r="E8" s="31">
        <f t="shared" ref="E8:E20" si="0">SUM(F8:G8)</f>
        <v>14.47</v>
      </c>
      <c r="F8" s="31">
        <v>14.47</v>
      </c>
      <c r="G8" s="31"/>
    </row>
    <row r="9" spans="1:7">
      <c r="A9" s="48" t="s">
        <v>160</v>
      </c>
      <c r="B9" s="48" t="s">
        <v>161</v>
      </c>
      <c r="C9" s="48" t="s">
        <v>163</v>
      </c>
      <c r="D9" s="49" t="s">
        <v>164</v>
      </c>
      <c r="E9" s="31">
        <f t="shared" si="0"/>
        <v>5.8</v>
      </c>
      <c r="F9" s="31">
        <v>5.8</v>
      </c>
      <c r="G9" s="31"/>
    </row>
    <row r="10" spans="1:7">
      <c r="A10" s="48"/>
      <c r="B10" s="48"/>
      <c r="C10" s="48"/>
      <c r="D10" s="49"/>
      <c r="E10" s="31">
        <f t="shared" si="0"/>
        <v>0</v>
      </c>
      <c r="F10" s="31"/>
      <c r="G10" s="31"/>
    </row>
    <row r="11" spans="1:7">
      <c r="A11" s="48"/>
      <c r="B11" s="48"/>
      <c r="C11" s="48"/>
      <c r="D11" s="49"/>
      <c r="E11" s="31">
        <f t="shared" si="0"/>
        <v>0</v>
      </c>
      <c r="F11" s="31"/>
      <c r="G11" s="31"/>
    </row>
    <row r="12" spans="1:7">
      <c r="A12" s="48"/>
      <c r="B12" s="48"/>
      <c r="C12" s="48"/>
      <c r="D12" s="49"/>
      <c r="E12" s="31">
        <f t="shared" si="0"/>
        <v>0</v>
      </c>
      <c r="F12" s="31"/>
      <c r="G12" s="31"/>
    </row>
    <row r="13" spans="1:7">
      <c r="A13" s="48"/>
      <c r="B13" s="48"/>
      <c r="C13" s="48"/>
      <c r="D13" s="49"/>
      <c r="E13" s="31">
        <f t="shared" si="0"/>
        <v>0</v>
      </c>
      <c r="F13" s="31"/>
      <c r="G13" s="31"/>
    </row>
    <row r="14" spans="1:7">
      <c r="A14" s="48"/>
      <c r="B14" s="48"/>
      <c r="C14" s="48"/>
      <c r="D14" s="49"/>
      <c r="E14" s="31">
        <f t="shared" si="0"/>
        <v>0</v>
      </c>
      <c r="F14" s="31"/>
      <c r="G14" s="31"/>
    </row>
    <row r="15" spans="1:7">
      <c r="A15" s="48"/>
      <c r="B15" s="48"/>
      <c r="C15" s="48"/>
      <c r="D15" s="49"/>
      <c r="E15" s="31">
        <f t="shared" si="0"/>
        <v>0</v>
      </c>
      <c r="F15" s="31"/>
      <c r="G15" s="31"/>
    </row>
    <row r="16" spans="1:7">
      <c r="A16" s="48"/>
      <c r="B16" s="48"/>
      <c r="C16" s="48"/>
      <c r="D16" s="49"/>
      <c r="E16" s="31">
        <f t="shared" si="0"/>
        <v>0</v>
      </c>
      <c r="F16" s="31"/>
      <c r="G16" s="31"/>
    </row>
    <row r="17" spans="1:7">
      <c r="A17" s="48"/>
      <c r="B17" s="48"/>
      <c r="C17" s="48"/>
      <c r="D17" s="49"/>
      <c r="E17" s="31">
        <f t="shared" si="0"/>
        <v>0</v>
      </c>
      <c r="F17" s="31"/>
      <c r="G17" s="31"/>
    </row>
    <row r="18" spans="1:7">
      <c r="A18" s="48"/>
      <c r="B18" s="48"/>
      <c r="C18" s="48"/>
      <c r="D18" s="49"/>
      <c r="E18" s="31">
        <f t="shared" si="0"/>
        <v>0</v>
      </c>
      <c r="F18" s="31"/>
      <c r="G18" s="31"/>
    </row>
    <row r="19" spans="1:7">
      <c r="A19" s="48"/>
      <c r="B19" s="48"/>
      <c r="C19" s="48"/>
      <c r="D19" s="49"/>
      <c r="E19" s="31">
        <f t="shared" si="0"/>
        <v>0</v>
      </c>
      <c r="F19" s="31"/>
      <c r="G19" s="31"/>
    </row>
    <row r="20" spans="1:7">
      <c r="A20" s="48"/>
      <c r="B20" s="48"/>
      <c r="C20" s="48"/>
      <c r="D20" s="49"/>
      <c r="E20" s="31">
        <f t="shared" si="0"/>
        <v>0</v>
      </c>
      <c r="F20" s="31"/>
      <c r="G20" s="31"/>
    </row>
    <row r="21" spans="1:7">
      <c r="A21" s="48"/>
      <c r="B21" s="48"/>
      <c r="C21" s="48"/>
      <c r="D21" s="50" t="s">
        <v>153</v>
      </c>
      <c r="E21" s="51">
        <f>SUM(E7:E20)</f>
        <v>194.45000000000002</v>
      </c>
      <c r="F21" s="51"/>
      <c r="G21" s="51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</sheetData>
  <sheetProtection formatCells="0" formatColumns="0" formatRows="0"/>
  <mergeCells count="4">
    <mergeCell ref="A5:C5"/>
    <mergeCell ref="E4:G4"/>
    <mergeCell ref="A1:G1"/>
    <mergeCell ref="A4:C4"/>
  </mergeCells>
  <phoneticPr fontId="1" type="noConversion"/>
  <pageMargins left="0.75" right="0.75" top="1" bottom="1" header="0.5" footer="0.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showGridLines="0" showZeros="0" workbookViewId="0">
      <selection activeCell="K4" sqref="K4"/>
    </sheetView>
  </sheetViews>
  <sheetFormatPr defaultRowHeight="14.25"/>
  <cols>
    <col min="1" max="1" width="9.875" customWidth="1"/>
    <col min="2" max="2" width="22.25" customWidth="1"/>
    <col min="3" max="5" width="15.625" customWidth="1"/>
  </cols>
  <sheetData>
    <row r="1" spans="1:5" ht="24.75" customHeight="1">
      <c r="A1" s="91" t="s">
        <v>113</v>
      </c>
      <c r="B1" s="91"/>
      <c r="C1" s="91"/>
      <c r="D1" s="91"/>
      <c r="E1" s="91"/>
    </row>
    <row r="2" spans="1:5" ht="14.25" customHeight="1">
      <c r="A2" s="58"/>
      <c r="B2" s="58"/>
      <c r="C2" s="58"/>
      <c r="D2" s="58"/>
      <c r="E2" s="10" t="s">
        <v>112</v>
      </c>
    </row>
    <row r="3" spans="1:5" ht="17.25" customHeight="1">
      <c r="A3" s="16" t="s">
        <v>152</v>
      </c>
      <c r="B3" t="s">
        <v>165</v>
      </c>
      <c r="E3" s="10" t="s">
        <v>19</v>
      </c>
    </row>
    <row r="4" spans="1:5" ht="20.100000000000001" customHeight="1">
      <c r="A4" s="92" t="s">
        <v>114</v>
      </c>
      <c r="B4" s="93"/>
      <c r="C4" s="92" t="s">
        <v>26</v>
      </c>
      <c r="D4" s="94"/>
      <c r="E4" s="93"/>
    </row>
    <row r="5" spans="1:5" ht="20.100000000000001" customHeight="1">
      <c r="A5" s="4" t="s">
        <v>7</v>
      </c>
      <c r="B5" s="4" t="s">
        <v>8</v>
      </c>
      <c r="C5" s="4" t="s">
        <v>5</v>
      </c>
      <c r="D5" s="4" t="s">
        <v>115</v>
      </c>
      <c r="E5" s="4" t="s">
        <v>116</v>
      </c>
    </row>
    <row r="6" spans="1:5" ht="20.100000000000001" customHeight="1">
      <c r="A6" s="11" t="s">
        <v>117</v>
      </c>
      <c r="B6" s="11" t="s">
        <v>117</v>
      </c>
      <c r="C6" s="11" t="s">
        <v>118</v>
      </c>
      <c r="D6" s="11" t="s">
        <v>119</v>
      </c>
      <c r="E6" s="11" t="s">
        <v>120</v>
      </c>
    </row>
    <row r="7" spans="1:5" ht="20.100000000000001" customHeight="1">
      <c r="A7" s="13" t="s">
        <v>143</v>
      </c>
      <c r="B7" s="13" t="s">
        <v>140</v>
      </c>
      <c r="C7" s="17">
        <f t="shared" ref="C7:C16" si="0">SUM(D7:E7)</f>
        <v>94.7</v>
      </c>
      <c r="D7" s="17">
        <f>SUM(D8:D15)</f>
        <v>94.7</v>
      </c>
      <c r="E7" s="17">
        <f>SUM(E8:E15)</f>
        <v>0</v>
      </c>
    </row>
    <row r="8" spans="1:5" ht="20.100000000000001" customHeight="1">
      <c r="A8" s="14" t="s">
        <v>126</v>
      </c>
      <c r="B8" s="14" t="s">
        <v>127</v>
      </c>
      <c r="C8" s="17">
        <f t="shared" si="0"/>
        <v>45.9</v>
      </c>
      <c r="D8" s="17">
        <v>45.9</v>
      </c>
      <c r="E8" s="17"/>
    </row>
    <row r="9" spans="1:5" ht="20.100000000000001" customHeight="1">
      <c r="A9" s="14" t="s">
        <v>128</v>
      </c>
      <c r="B9" s="9" t="s">
        <v>131</v>
      </c>
      <c r="C9" s="17">
        <v>25.03</v>
      </c>
      <c r="D9" s="17">
        <v>25.03</v>
      </c>
      <c r="E9" s="17"/>
    </row>
    <row r="10" spans="1:5" ht="20.100000000000001" customHeight="1">
      <c r="A10" s="14" t="s">
        <v>129</v>
      </c>
      <c r="B10" s="9" t="s">
        <v>132</v>
      </c>
      <c r="C10" s="17">
        <f t="shared" si="0"/>
        <v>0</v>
      </c>
      <c r="D10" s="17"/>
      <c r="E10" s="17"/>
    </row>
    <row r="11" spans="1:5" ht="20.100000000000001" customHeight="1">
      <c r="A11" s="14" t="s">
        <v>130</v>
      </c>
      <c r="B11" s="9" t="s">
        <v>133</v>
      </c>
      <c r="C11" s="17">
        <f t="shared" si="0"/>
        <v>0</v>
      </c>
      <c r="D11" s="17"/>
      <c r="E11" s="17"/>
    </row>
    <row r="12" spans="1:5" ht="20.100000000000001" customHeight="1">
      <c r="A12" s="14" t="s">
        <v>134</v>
      </c>
      <c r="B12" s="9" t="s">
        <v>144</v>
      </c>
      <c r="C12" s="17">
        <f t="shared" si="0"/>
        <v>0</v>
      </c>
      <c r="D12" s="17"/>
      <c r="E12" s="17"/>
    </row>
    <row r="13" spans="1:5" ht="20.100000000000001" customHeight="1">
      <c r="A13" s="14" t="s">
        <v>135</v>
      </c>
      <c r="B13" s="9" t="s">
        <v>145</v>
      </c>
      <c r="C13" s="17">
        <f t="shared" si="0"/>
        <v>14.47</v>
      </c>
      <c r="D13" s="17">
        <v>14.47</v>
      </c>
      <c r="E13" s="17"/>
    </row>
    <row r="14" spans="1:5" ht="20.100000000000001" customHeight="1">
      <c r="A14" s="14" t="s">
        <v>136</v>
      </c>
      <c r="B14" s="9" t="s">
        <v>146</v>
      </c>
      <c r="C14" s="17">
        <f t="shared" si="0"/>
        <v>5.8</v>
      </c>
      <c r="D14" s="17">
        <v>5.8</v>
      </c>
      <c r="E14" s="17"/>
    </row>
    <row r="15" spans="1:5" ht="20.100000000000001" customHeight="1">
      <c r="A15" s="14" t="s">
        <v>137</v>
      </c>
      <c r="B15" s="9" t="s">
        <v>147</v>
      </c>
      <c r="C15" s="17">
        <f t="shared" si="0"/>
        <v>3.5</v>
      </c>
      <c r="D15" s="17">
        <v>3.5</v>
      </c>
      <c r="E15" s="17"/>
    </row>
    <row r="16" spans="1:5" ht="20.100000000000001" customHeight="1">
      <c r="A16" s="18" t="s">
        <v>141</v>
      </c>
      <c r="B16" s="3" t="s">
        <v>142</v>
      </c>
      <c r="C16" s="17">
        <f t="shared" si="0"/>
        <v>24.75</v>
      </c>
      <c r="D16" s="17">
        <f>SUM(D17:D25)</f>
        <v>0</v>
      </c>
      <c r="E16" s="17">
        <f>SUM(E17:E25)</f>
        <v>24.75</v>
      </c>
    </row>
    <row r="17" spans="1:5" ht="20.100000000000001" customHeight="1">
      <c r="A17" s="15">
        <v>30201</v>
      </c>
      <c r="B17" s="9" t="s">
        <v>148</v>
      </c>
      <c r="C17" s="17">
        <f t="shared" ref="C17:C25" si="1">SUM(D17:E17)</f>
        <v>14.1</v>
      </c>
      <c r="D17" s="17"/>
      <c r="E17" s="17">
        <v>14.1</v>
      </c>
    </row>
    <row r="18" spans="1:5" ht="20.100000000000001" customHeight="1">
      <c r="A18" s="15" t="s">
        <v>138</v>
      </c>
      <c r="B18" s="9"/>
      <c r="C18" s="17">
        <f t="shared" si="1"/>
        <v>0</v>
      </c>
      <c r="D18" s="17"/>
      <c r="E18" s="17"/>
    </row>
    <row r="19" spans="1:5" ht="20.100000000000001" customHeight="1">
      <c r="A19" s="15">
        <v>30217</v>
      </c>
      <c r="B19" s="9" t="s">
        <v>149</v>
      </c>
      <c r="C19" s="17">
        <f t="shared" si="1"/>
        <v>0</v>
      </c>
      <c r="D19" s="17"/>
      <c r="E19" s="17"/>
    </row>
    <row r="20" spans="1:5" ht="20.100000000000001" customHeight="1">
      <c r="A20" s="15" t="s">
        <v>138</v>
      </c>
      <c r="B20" s="9"/>
      <c r="C20" s="17">
        <f t="shared" si="1"/>
        <v>0</v>
      </c>
      <c r="D20" s="17"/>
      <c r="E20" s="17"/>
    </row>
    <row r="21" spans="1:5" ht="20.100000000000001" customHeight="1">
      <c r="A21" s="15">
        <v>30228</v>
      </c>
      <c r="B21" s="9" t="s">
        <v>150</v>
      </c>
      <c r="C21" s="17">
        <f t="shared" si="1"/>
        <v>0.55000000000000004</v>
      </c>
      <c r="D21" s="17"/>
      <c r="E21" s="17">
        <v>0.55000000000000004</v>
      </c>
    </row>
    <row r="22" spans="1:5" ht="20.100000000000001" customHeight="1">
      <c r="A22" s="15" t="s">
        <v>138</v>
      </c>
      <c r="B22" s="9"/>
      <c r="C22" s="17">
        <f t="shared" si="1"/>
        <v>0</v>
      </c>
      <c r="D22" s="17"/>
      <c r="E22" s="17"/>
    </row>
    <row r="23" spans="1:5" ht="20.100000000000001" customHeight="1">
      <c r="A23" s="15">
        <v>30231</v>
      </c>
      <c r="B23" s="9" t="s">
        <v>139</v>
      </c>
      <c r="C23" s="17">
        <f t="shared" si="1"/>
        <v>0</v>
      </c>
      <c r="D23" s="17"/>
      <c r="E23" s="17"/>
    </row>
    <row r="24" spans="1:5" ht="20.100000000000001" customHeight="1">
      <c r="A24" s="15">
        <v>30239</v>
      </c>
      <c r="B24" s="9" t="s">
        <v>151</v>
      </c>
      <c r="C24" s="17">
        <f t="shared" si="1"/>
        <v>10.1</v>
      </c>
      <c r="D24" s="17"/>
      <c r="E24" s="17">
        <v>10.1</v>
      </c>
    </row>
    <row r="25" spans="1:5" ht="20.100000000000001" customHeight="1">
      <c r="A25" s="15" t="s">
        <v>138</v>
      </c>
      <c r="B25" s="9"/>
      <c r="C25" s="17">
        <f t="shared" si="1"/>
        <v>0</v>
      </c>
      <c r="D25" s="17"/>
      <c r="E25" s="17"/>
    </row>
    <row r="26" spans="1:5" ht="20.100000000000001" customHeight="1">
      <c r="A26" s="3"/>
      <c r="B26" s="3" t="s">
        <v>153</v>
      </c>
      <c r="C26" s="17">
        <f>SUM(C7+C16)</f>
        <v>119.45</v>
      </c>
      <c r="D26" s="17">
        <f>SUM(D7+D16)</f>
        <v>94.7</v>
      </c>
      <c r="E26" s="17">
        <f>SUM(E7+E16)</f>
        <v>24.75</v>
      </c>
    </row>
  </sheetData>
  <sheetProtection formatCells="0" formatColumns="0" formatRows="0"/>
  <mergeCells count="3">
    <mergeCell ref="A1:E1"/>
    <mergeCell ref="A4:B4"/>
    <mergeCell ref="C4:E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A9" sqref="A9:F9"/>
    </sheetView>
  </sheetViews>
  <sheetFormatPr defaultRowHeight="14.2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spans="1:6" ht="36.75" customHeight="1">
      <c r="A1" s="90" t="s">
        <v>28</v>
      </c>
      <c r="B1" s="90"/>
      <c r="C1" s="90"/>
      <c r="D1" s="90"/>
      <c r="E1" s="90"/>
      <c r="F1" s="90"/>
    </row>
    <row r="2" spans="1:6" ht="18" customHeight="1">
      <c r="A2" s="62"/>
      <c r="B2" s="62"/>
      <c r="C2" s="62"/>
      <c r="D2" s="62"/>
      <c r="E2" s="62"/>
      <c r="F2" s="2" t="s">
        <v>12</v>
      </c>
    </row>
    <row r="3" spans="1:6" ht="18.75" customHeight="1">
      <c r="A3" s="65" t="s">
        <v>154</v>
      </c>
      <c r="B3" s="61" t="s">
        <v>165</v>
      </c>
      <c r="C3" s="61"/>
      <c r="D3" s="61"/>
      <c r="E3" s="61"/>
      <c r="F3" s="28" t="s">
        <v>2</v>
      </c>
    </row>
    <row r="4" spans="1:6" ht="30" customHeight="1">
      <c r="A4" s="96" t="s">
        <v>111</v>
      </c>
      <c r="B4" s="97"/>
      <c r="C4" s="97"/>
      <c r="D4" s="97"/>
      <c r="E4" s="97"/>
      <c r="F4" s="98"/>
    </row>
    <row r="5" spans="1:6" ht="30" customHeight="1">
      <c r="A5" s="99" t="s">
        <v>20</v>
      </c>
      <c r="B5" s="99" t="s">
        <v>29</v>
      </c>
      <c r="C5" s="89" t="s">
        <v>109</v>
      </c>
      <c r="D5" s="89"/>
      <c r="E5" s="89"/>
      <c r="F5" s="99" t="s">
        <v>32</v>
      </c>
    </row>
    <row r="6" spans="1:6" ht="30" customHeight="1">
      <c r="A6" s="100"/>
      <c r="B6" s="100"/>
      <c r="C6" s="41" t="s">
        <v>30</v>
      </c>
      <c r="D6" s="43" t="s">
        <v>60</v>
      </c>
      <c r="E6" s="41" t="s">
        <v>31</v>
      </c>
      <c r="F6" s="100"/>
    </row>
    <row r="7" spans="1:6" ht="30" customHeight="1">
      <c r="A7" s="73">
        <f>SUM(B7+C7+F7)</f>
        <v>36</v>
      </c>
      <c r="B7" s="73"/>
      <c r="C7" s="69">
        <f>SUM(D7:E7)</f>
        <v>10</v>
      </c>
      <c r="D7" s="73"/>
      <c r="E7" s="69">
        <v>10</v>
      </c>
      <c r="F7" s="73">
        <v>26</v>
      </c>
    </row>
    <row r="8" spans="1:6" ht="30" customHeight="1">
      <c r="A8" s="70"/>
      <c r="B8" s="70"/>
      <c r="C8" s="70"/>
      <c r="D8" s="70"/>
      <c r="E8" s="70"/>
      <c r="F8" s="70"/>
    </row>
    <row r="9" spans="1:6" ht="30" customHeight="1">
      <c r="A9" s="95" t="s">
        <v>166</v>
      </c>
      <c r="B9" s="95"/>
      <c r="C9" s="95"/>
      <c r="D9" s="95"/>
      <c r="E9" s="95"/>
      <c r="F9" s="95"/>
    </row>
    <row r="10" spans="1:6" ht="30" customHeight="1">
      <c r="A10" s="71"/>
      <c r="B10" s="71"/>
      <c r="C10" s="71"/>
      <c r="D10" s="71"/>
      <c r="E10" s="71"/>
      <c r="F10" s="71"/>
    </row>
    <row r="11" spans="1:6">
      <c r="A11" s="72"/>
      <c r="B11" s="72"/>
      <c r="C11" s="72"/>
    </row>
  </sheetData>
  <sheetProtection formatCells="0" formatColumns="0" formatRows="0"/>
  <mergeCells count="7">
    <mergeCell ref="A9:F9"/>
    <mergeCell ref="C5:E5"/>
    <mergeCell ref="A1:F1"/>
    <mergeCell ref="A4:F4"/>
    <mergeCell ref="A5:A6"/>
    <mergeCell ref="B5:B6"/>
    <mergeCell ref="F5:F6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showGridLines="0" zoomScaleNormal="100" workbookViewId="0">
      <selection activeCell="A3" sqref="A3:C3"/>
    </sheetView>
  </sheetViews>
  <sheetFormatPr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19.375" customWidth="1"/>
  </cols>
  <sheetData>
    <row r="1" spans="1:5" ht="25.5">
      <c r="A1" s="90" t="s">
        <v>33</v>
      </c>
      <c r="B1" s="90"/>
      <c r="C1" s="90"/>
      <c r="D1" s="90"/>
      <c r="E1" s="90"/>
    </row>
    <row r="2" spans="1:5" ht="16.5" customHeight="1">
      <c r="A2" s="62"/>
      <c r="B2" s="62"/>
      <c r="C2" s="62"/>
      <c r="D2" s="62"/>
      <c r="E2" s="2" t="s">
        <v>110</v>
      </c>
    </row>
    <row r="3" spans="1:5" ht="14.25" customHeight="1">
      <c r="A3" s="101" t="s">
        <v>155</v>
      </c>
      <c r="B3" s="102"/>
      <c r="C3" s="102"/>
      <c r="D3" s="61"/>
      <c r="E3" s="28" t="s">
        <v>2</v>
      </c>
    </row>
    <row r="4" spans="1:5">
      <c r="A4" s="85" t="s">
        <v>7</v>
      </c>
      <c r="B4" s="85" t="s">
        <v>8</v>
      </c>
      <c r="C4" s="85" t="s">
        <v>13</v>
      </c>
      <c r="D4" s="85"/>
      <c r="E4" s="85"/>
    </row>
    <row r="5" spans="1:5">
      <c r="A5" s="85"/>
      <c r="B5" s="85"/>
      <c r="C5" s="29" t="s">
        <v>5</v>
      </c>
      <c r="D5" s="29" t="s">
        <v>10</v>
      </c>
      <c r="E5" s="29" t="s">
        <v>11</v>
      </c>
    </row>
    <row r="6" spans="1:5" ht="28.9" customHeight="1">
      <c r="A6" s="38" t="s">
        <v>63</v>
      </c>
      <c r="B6" s="39" t="s">
        <v>59</v>
      </c>
      <c r="C6" s="40" t="s">
        <v>61</v>
      </c>
      <c r="D6" s="23" t="s">
        <v>124</v>
      </c>
      <c r="E6" s="23" t="s">
        <v>125</v>
      </c>
    </row>
    <row r="7" spans="1:5">
      <c r="A7" s="12"/>
      <c r="B7" s="1"/>
      <c r="C7" s="1"/>
      <c r="D7" s="1"/>
      <c r="E7" s="1"/>
    </row>
    <row r="8" spans="1:5">
      <c r="A8" s="12"/>
      <c r="B8" s="12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</sheetData>
  <sheetProtection formatCells="0" formatColumns="0" formatRows="0"/>
  <mergeCells count="5">
    <mergeCell ref="B4:B5"/>
    <mergeCell ref="A4:A5"/>
    <mergeCell ref="C4:E4"/>
    <mergeCell ref="A1:E1"/>
    <mergeCell ref="A3:C3"/>
  </mergeCells>
  <phoneticPr fontId="1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D7" sqref="D7"/>
    </sheetView>
  </sheetViews>
  <sheetFormatPr defaultRowHeight="14.25"/>
  <cols>
    <col min="1" max="1" width="28.5" customWidth="1"/>
    <col min="2" max="2" width="15.375" customWidth="1"/>
    <col min="3" max="3" width="25.75" customWidth="1"/>
    <col min="4" max="4" width="27.875" customWidth="1"/>
  </cols>
  <sheetData>
    <row r="1" spans="1:4" ht="33.75" customHeight="1">
      <c r="A1" s="90" t="s">
        <v>14</v>
      </c>
      <c r="B1" s="90"/>
      <c r="C1" s="90"/>
      <c r="D1" s="90"/>
    </row>
    <row r="2" spans="1:4" ht="16.5" customHeight="1">
      <c r="A2" s="62"/>
      <c r="B2" s="62"/>
      <c r="C2" s="62"/>
      <c r="D2" s="2" t="s">
        <v>121</v>
      </c>
    </row>
    <row r="3" spans="1:4" ht="17.25" customHeight="1">
      <c r="A3" s="103" t="s">
        <v>155</v>
      </c>
      <c r="B3" s="103"/>
      <c r="C3" s="61"/>
      <c r="D3" s="28" t="s">
        <v>2</v>
      </c>
    </row>
    <row r="4" spans="1:4">
      <c r="A4" s="86" t="s">
        <v>0</v>
      </c>
      <c r="B4" s="88"/>
      <c r="C4" s="86" t="s">
        <v>1</v>
      </c>
      <c r="D4" s="88"/>
    </row>
    <row r="5" spans="1:4">
      <c r="A5" s="29" t="s">
        <v>3</v>
      </c>
      <c r="B5" s="29" t="s">
        <v>4</v>
      </c>
      <c r="C5" s="29" t="s">
        <v>3</v>
      </c>
      <c r="D5" s="29" t="s">
        <v>4</v>
      </c>
    </row>
    <row r="6" spans="1:4">
      <c r="A6" s="30" t="s">
        <v>96</v>
      </c>
      <c r="B6" s="31">
        <v>194.45</v>
      </c>
      <c r="C6" s="30" t="s">
        <v>46</v>
      </c>
      <c r="D6" s="31">
        <v>210.18</v>
      </c>
    </row>
    <row r="7" spans="1:4">
      <c r="A7" s="30" t="s">
        <v>98</v>
      </c>
      <c r="B7" s="31"/>
      <c r="C7" s="30" t="s">
        <v>47</v>
      </c>
      <c r="D7" s="31"/>
    </row>
    <row r="8" spans="1:4" ht="28.5" customHeight="1">
      <c r="A8" s="32" t="s">
        <v>100</v>
      </c>
      <c r="B8" s="31"/>
      <c r="C8" s="30" t="s">
        <v>48</v>
      </c>
      <c r="D8" s="31"/>
    </row>
    <row r="9" spans="1:4">
      <c r="A9" s="33" t="s">
        <v>102</v>
      </c>
      <c r="B9" s="31"/>
      <c r="C9" s="30" t="s">
        <v>49</v>
      </c>
      <c r="D9" s="31"/>
    </row>
    <row r="10" spans="1:4">
      <c r="A10" s="33" t="s">
        <v>105</v>
      </c>
      <c r="B10" s="31"/>
      <c r="C10" s="30" t="s">
        <v>50</v>
      </c>
      <c r="D10" s="31"/>
    </row>
    <row r="11" spans="1:4">
      <c r="A11" s="33" t="s">
        <v>106</v>
      </c>
      <c r="B11" s="31"/>
      <c r="C11" s="30" t="s">
        <v>34</v>
      </c>
      <c r="D11" s="31">
        <v>20.27</v>
      </c>
    </row>
    <row r="12" spans="1:4">
      <c r="A12" s="33" t="s">
        <v>107</v>
      </c>
      <c r="B12" s="31">
        <v>36</v>
      </c>
      <c r="C12" s="30" t="s">
        <v>51</v>
      </c>
      <c r="D12" s="31"/>
    </row>
    <row r="13" spans="1:4">
      <c r="A13" s="34"/>
      <c r="B13" s="31"/>
      <c r="C13" s="30" t="s">
        <v>52</v>
      </c>
      <c r="D13" s="31"/>
    </row>
    <row r="14" spans="1:4">
      <c r="A14" s="33"/>
      <c r="B14" s="31"/>
      <c r="C14" s="30" t="s">
        <v>35</v>
      </c>
      <c r="D14" s="31"/>
    </row>
    <row r="15" spans="1:4">
      <c r="A15" s="33"/>
      <c r="B15" s="31"/>
      <c r="C15" s="35" t="s">
        <v>38</v>
      </c>
      <c r="D15" s="31"/>
    </row>
    <row r="16" spans="1:4">
      <c r="A16" s="33"/>
      <c r="B16" s="31"/>
      <c r="C16" s="30" t="s">
        <v>53</v>
      </c>
      <c r="D16" s="31"/>
    </row>
    <row r="17" spans="1:4">
      <c r="A17" s="33"/>
      <c r="B17" s="31"/>
      <c r="C17" s="30" t="s">
        <v>36</v>
      </c>
      <c r="D17" s="31"/>
    </row>
    <row r="18" spans="1:4">
      <c r="A18" s="36"/>
      <c r="B18" s="37"/>
      <c r="C18" s="30" t="s">
        <v>37</v>
      </c>
      <c r="D18" s="31"/>
    </row>
    <row r="19" spans="1:4">
      <c r="A19" s="36"/>
      <c r="B19" s="37"/>
      <c r="C19" s="30" t="s">
        <v>39</v>
      </c>
      <c r="D19" s="31"/>
    </row>
    <row r="20" spans="1:4">
      <c r="A20" s="36"/>
      <c r="B20" s="37"/>
      <c r="C20" s="30" t="s">
        <v>40</v>
      </c>
      <c r="D20" s="31"/>
    </row>
    <row r="21" spans="1:4">
      <c r="A21" s="36"/>
      <c r="B21" s="37"/>
      <c r="C21" s="30" t="s">
        <v>41</v>
      </c>
      <c r="D21" s="31"/>
    </row>
    <row r="22" spans="1:4">
      <c r="A22" s="36"/>
      <c r="B22" s="37"/>
      <c r="C22" s="30" t="s">
        <v>42</v>
      </c>
      <c r="D22" s="31"/>
    </row>
    <row r="23" spans="1:4">
      <c r="A23" s="36"/>
      <c r="B23" s="37"/>
      <c r="C23" s="30" t="s">
        <v>43</v>
      </c>
      <c r="D23" s="31"/>
    </row>
    <row r="24" spans="1:4">
      <c r="A24" s="33" t="s">
        <v>45</v>
      </c>
      <c r="B24" s="31">
        <f>SUM(B6+B9+B10+B11+B12)</f>
        <v>230.45</v>
      </c>
      <c r="C24" s="33" t="s">
        <v>44</v>
      </c>
      <c r="D24" s="31">
        <f>SUM(D6:D23)</f>
        <v>230.45000000000002</v>
      </c>
    </row>
  </sheetData>
  <sheetProtection formatCells="0" formatColumns="0" formatRows="0"/>
  <mergeCells count="4">
    <mergeCell ref="A1:D1"/>
    <mergeCell ref="A4:B4"/>
    <mergeCell ref="C4:D4"/>
    <mergeCell ref="A3:B3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E6" sqref="E6"/>
    </sheetView>
  </sheetViews>
  <sheetFormatPr defaultRowHeight="14.25"/>
  <cols>
    <col min="1" max="1" width="8.125" customWidth="1"/>
    <col min="3" max="3" width="8.5" customWidth="1"/>
    <col min="4" max="4" width="14.75" customWidth="1"/>
    <col min="5" max="5" width="11.5" customWidth="1"/>
    <col min="6" max="6" width="12" customWidth="1"/>
    <col min="8" max="8" width="12.875" customWidth="1"/>
    <col min="10" max="10" width="9.875" customWidth="1"/>
    <col min="12" max="12" width="7.875" customWidth="1"/>
  </cols>
  <sheetData>
    <row r="1" spans="1:13" ht="33" customHeight="1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3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L2" s="2" t="s">
        <v>122</v>
      </c>
      <c r="M2" s="2"/>
    </row>
    <row r="3" spans="1:13" ht="19.5" customHeight="1">
      <c r="A3" s="68" t="s">
        <v>154</v>
      </c>
      <c r="B3" s="78" t="s">
        <v>165</v>
      </c>
      <c r="C3" s="66"/>
      <c r="D3" s="66"/>
      <c r="E3" s="67"/>
      <c r="F3" s="66"/>
      <c r="G3" s="66"/>
      <c r="H3" s="66"/>
      <c r="I3" s="67"/>
      <c r="J3" s="67"/>
      <c r="L3" s="2" t="s">
        <v>2</v>
      </c>
      <c r="M3" s="2"/>
    </row>
    <row r="4" spans="1:13" ht="36.75" customHeight="1">
      <c r="A4" s="107" t="s">
        <v>108</v>
      </c>
      <c r="B4" s="107"/>
      <c r="C4" s="107"/>
      <c r="D4" s="107"/>
      <c r="E4" s="104" t="s">
        <v>5</v>
      </c>
      <c r="F4" s="109" t="s">
        <v>97</v>
      </c>
      <c r="G4" s="110"/>
      <c r="H4" s="111"/>
      <c r="I4" s="104" t="s">
        <v>103</v>
      </c>
      <c r="J4" s="104" t="s">
        <v>104</v>
      </c>
      <c r="K4" s="104" t="s">
        <v>15</v>
      </c>
      <c r="L4" s="104" t="s">
        <v>16</v>
      </c>
    </row>
    <row r="5" spans="1:13" ht="45" customHeight="1">
      <c r="A5" s="108" t="s">
        <v>7</v>
      </c>
      <c r="B5" s="108"/>
      <c r="C5" s="108"/>
      <c r="D5" s="7" t="s">
        <v>8</v>
      </c>
      <c r="E5" s="105"/>
      <c r="F5" s="7" t="s">
        <v>9</v>
      </c>
      <c r="G5" s="5" t="s">
        <v>99</v>
      </c>
      <c r="H5" s="5" t="s">
        <v>101</v>
      </c>
      <c r="I5" s="105"/>
      <c r="J5" s="105"/>
      <c r="K5" s="105"/>
      <c r="L5" s="105"/>
    </row>
    <row r="6" spans="1:13" ht="28.5" customHeight="1">
      <c r="A6" s="21" t="s">
        <v>90</v>
      </c>
      <c r="B6" s="21" t="s">
        <v>95</v>
      </c>
      <c r="C6" s="21" t="s">
        <v>91</v>
      </c>
      <c r="D6" s="22" t="s">
        <v>59</v>
      </c>
      <c r="E6" s="19">
        <v>0</v>
      </c>
      <c r="F6" s="20">
        <v>0</v>
      </c>
      <c r="G6" s="20"/>
      <c r="H6" s="20"/>
      <c r="I6" s="19"/>
      <c r="J6" s="19"/>
      <c r="K6" s="19"/>
      <c r="L6" s="19"/>
    </row>
    <row r="7" spans="1:13" ht="28.5" customHeight="1">
      <c r="A7" s="7">
        <v>201</v>
      </c>
      <c r="B7" s="7">
        <v>33</v>
      </c>
      <c r="C7" s="76" t="s">
        <v>167</v>
      </c>
      <c r="D7" s="77" t="s">
        <v>168</v>
      </c>
      <c r="E7" s="19">
        <f>SUM(F7+I7+J7+K7+L7)</f>
        <v>210.18</v>
      </c>
      <c r="F7" s="20">
        <f>SUM(G7:H7)</f>
        <v>174.18</v>
      </c>
      <c r="G7" s="20">
        <v>174.18</v>
      </c>
      <c r="H7" s="20"/>
      <c r="I7" s="19"/>
      <c r="J7" s="19"/>
      <c r="K7" s="19"/>
      <c r="L7" s="19">
        <v>36</v>
      </c>
    </row>
    <row r="8" spans="1:13" ht="24.75" customHeight="1">
      <c r="A8" s="7">
        <v>208</v>
      </c>
      <c r="B8" s="76" t="s">
        <v>169</v>
      </c>
      <c r="C8" s="76" t="s">
        <v>169</v>
      </c>
      <c r="D8" s="77" t="s">
        <v>162</v>
      </c>
      <c r="E8" s="19">
        <f>SUM(F8+I8+J8+K8+L8)</f>
        <v>14.47</v>
      </c>
      <c r="F8" s="20">
        <f>SUM(G8:H8)</f>
        <v>14.47</v>
      </c>
      <c r="G8" s="20">
        <v>14.47</v>
      </c>
      <c r="H8" s="20"/>
      <c r="I8" s="19"/>
      <c r="J8" s="19"/>
      <c r="K8" s="19"/>
      <c r="L8" s="19"/>
    </row>
    <row r="9" spans="1:13" ht="24.75" customHeight="1">
      <c r="A9" s="7">
        <v>208</v>
      </c>
      <c r="B9" s="76" t="s">
        <v>169</v>
      </c>
      <c r="C9" s="76" t="s">
        <v>170</v>
      </c>
      <c r="D9" s="77" t="s">
        <v>164</v>
      </c>
      <c r="E9" s="19">
        <f>SUM(F9+I9+J9+K9+L9)</f>
        <v>5.8</v>
      </c>
      <c r="F9" s="20">
        <f>SUM(G9:H9)</f>
        <v>5.8</v>
      </c>
      <c r="G9" s="20">
        <v>5.8</v>
      </c>
      <c r="H9" s="20"/>
      <c r="I9" s="19"/>
      <c r="J9" s="19"/>
      <c r="K9" s="19"/>
      <c r="L9" s="19"/>
    </row>
    <row r="10" spans="1:13" ht="22.5" customHeight="1">
      <c r="A10" s="7"/>
      <c r="B10" s="74"/>
      <c r="C10" s="74"/>
      <c r="D10" s="7"/>
      <c r="E10" s="19">
        <f>SUM(F10+I10+J10+K10+L10)</f>
        <v>0</v>
      </c>
      <c r="F10" s="20">
        <f>SUM(G10:H10)</f>
        <v>0</v>
      </c>
      <c r="G10" s="20"/>
      <c r="H10" s="20"/>
      <c r="I10" s="19"/>
      <c r="J10" s="19"/>
      <c r="K10" s="19"/>
      <c r="L10" s="19"/>
    </row>
    <row r="11" spans="1:13" ht="20.25" customHeight="1">
      <c r="A11" s="25"/>
      <c r="B11" s="75"/>
      <c r="C11" s="75"/>
      <c r="D11" s="26"/>
      <c r="E11" s="27">
        <f>SUM(E6:E10)</f>
        <v>230.45000000000002</v>
      </c>
      <c r="F11" s="27">
        <f t="shared" ref="F11:L11" si="0">SUM(F6:F10)</f>
        <v>194.45000000000002</v>
      </c>
      <c r="G11" s="27">
        <f t="shared" si="0"/>
        <v>194.45000000000002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36</v>
      </c>
    </row>
  </sheetData>
  <sheetProtection formatCells="0" formatColumns="0" formatRows="0"/>
  <mergeCells count="9">
    <mergeCell ref="J4:J5"/>
    <mergeCell ref="K4:K5"/>
    <mergeCell ref="L4:L5"/>
    <mergeCell ref="A1:L1"/>
    <mergeCell ref="A4:D4"/>
    <mergeCell ref="A5:C5"/>
    <mergeCell ref="F4:H4"/>
    <mergeCell ref="I4:I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F8" sqref="F8"/>
    </sheetView>
  </sheetViews>
  <sheetFormatPr defaultRowHeight="14.25"/>
  <cols>
    <col min="1" max="3" width="12.25" customWidth="1"/>
    <col min="4" max="4" width="22.25" customWidth="1"/>
    <col min="5" max="5" width="14" customWidth="1"/>
    <col min="6" max="7" width="17.125" customWidth="1"/>
  </cols>
  <sheetData>
    <row r="1" spans="1:7" ht="34.5" customHeight="1">
      <c r="A1" s="106" t="s">
        <v>17</v>
      </c>
      <c r="B1" s="106"/>
      <c r="C1" s="106"/>
      <c r="D1" s="106"/>
      <c r="E1" s="106"/>
      <c r="F1" s="106"/>
      <c r="G1" s="106"/>
    </row>
    <row r="2" spans="1:7" ht="17.25" customHeight="1">
      <c r="A2" s="67"/>
      <c r="B2" s="67"/>
      <c r="C2" s="67"/>
      <c r="D2" s="80"/>
      <c r="E2" s="67"/>
      <c r="F2" s="67"/>
      <c r="G2" s="2" t="s">
        <v>123</v>
      </c>
    </row>
    <row r="3" spans="1:7" ht="19.5" customHeight="1">
      <c r="A3" s="68" t="s">
        <v>154</v>
      </c>
      <c r="B3" s="81" t="s">
        <v>165</v>
      </c>
      <c r="C3" s="66"/>
      <c r="D3" s="66"/>
      <c r="E3" s="66"/>
      <c r="F3" s="66"/>
      <c r="G3" s="2" t="s">
        <v>2</v>
      </c>
    </row>
    <row r="4" spans="1:7" ht="31.5" customHeight="1">
      <c r="A4" s="92" t="s">
        <v>7</v>
      </c>
      <c r="B4" s="94"/>
      <c r="C4" s="93"/>
      <c r="D4" s="4" t="s">
        <v>8</v>
      </c>
      <c r="E4" s="4" t="s">
        <v>5</v>
      </c>
      <c r="F4" s="4" t="s">
        <v>10</v>
      </c>
      <c r="G4" s="4" t="s">
        <v>11</v>
      </c>
    </row>
    <row r="5" spans="1:7" ht="35.25" customHeight="1">
      <c r="A5" s="21" t="s">
        <v>90</v>
      </c>
      <c r="B5" s="21" t="s">
        <v>95</v>
      </c>
      <c r="C5" s="21" t="s">
        <v>91</v>
      </c>
      <c r="D5" s="26" t="s">
        <v>59</v>
      </c>
      <c r="E5" s="23" t="s">
        <v>86</v>
      </c>
      <c r="F5" s="23" t="s">
        <v>58</v>
      </c>
      <c r="G5" s="23" t="s">
        <v>57</v>
      </c>
    </row>
    <row r="6" spans="1:7" ht="35.25" customHeight="1">
      <c r="A6" s="79" t="s">
        <v>171</v>
      </c>
      <c r="B6" s="79" t="s">
        <v>172</v>
      </c>
      <c r="C6" s="79" t="s">
        <v>173</v>
      </c>
      <c r="D6" s="83" t="s">
        <v>159</v>
      </c>
      <c r="E6" s="23">
        <f>SUM(F6:G6)</f>
        <v>210.18</v>
      </c>
      <c r="F6" s="23">
        <v>135.18</v>
      </c>
      <c r="G6" s="23">
        <v>75</v>
      </c>
    </row>
    <row r="7" spans="1:7" ht="35.25" customHeight="1">
      <c r="A7" s="79" t="s">
        <v>174</v>
      </c>
      <c r="B7" s="79" t="s">
        <v>175</v>
      </c>
      <c r="C7" s="79" t="s">
        <v>175</v>
      </c>
      <c r="D7" s="83" t="s">
        <v>162</v>
      </c>
      <c r="E7" s="23">
        <f t="shared" ref="E7:E13" si="0">SUM(F7:G7)</f>
        <v>14.47</v>
      </c>
      <c r="F7" s="23">
        <v>14.47</v>
      </c>
      <c r="G7" s="23"/>
    </row>
    <row r="8" spans="1:7" ht="35.25" customHeight="1">
      <c r="A8" s="79" t="s">
        <v>174</v>
      </c>
      <c r="B8" s="79" t="s">
        <v>175</v>
      </c>
      <c r="C8" s="79" t="s">
        <v>176</v>
      </c>
      <c r="D8" s="83" t="s">
        <v>164</v>
      </c>
      <c r="E8" s="23">
        <f t="shared" si="0"/>
        <v>5.8</v>
      </c>
      <c r="F8" s="23">
        <v>5.8</v>
      </c>
      <c r="G8" s="23"/>
    </row>
    <row r="9" spans="1:7" ht="35.25" customHeight="1">
      <c r="A9" s="21"/>
      <c r="B9" s="21"/>
      <c r="C9" s="21"/>
      <c r="D9" s="26"/>
      <c r="E9" s="23">
        <f t="shared" si="0"/>
        <v>0</v>
      </c>
      <c r="F9" s="23"/>
      <c r="G9" s="23"/>
    </row>
    <row r="10" spans="1:7" ht="35.25" customHeight="1">
      <c r="A10" s="21"/>
      <c r="B10" s="21"/>
      <c r="C10" s="21"/>
      <c r="D10" s="26"/>
      <c r="E10" s="23">
        <f t="shared" si="0"/>
        <v>0</v>
      </c>
      <c r="F10" s="23"/>
      <c r="G10" s="23"/>
    </row>
    <row r="11" spans="1:7" ht="35.25" customHeight="1">
      <c r="A11" s="21"/>
      <c r="B11" s="21"/>
      <c r="C11" s="21"/>
      <c r="D11" s="26"/>
      <c r="E11" s="23">
        <f t="shared" si="0"/>
        <v>0</v>
      </c>
      <c r="F11" s="23"/>
      <c r="G11" s="23"/>
    </row>
    <row r="12" spans="1:7" ht="35.25" customHeight="1">
      <c r="A12" s="21"/>
      <c r="B12" s="21"/>
      <c r="C12" s="21"/>
      <c r="D12" s="26"/>
      <c r="E12" s="23">
        <f t="shared" si="0"/>
        <v>0</v>
      </c>
      <c r="F12" s="23"/>
      <c r="G12" s="23"/>
    </row>
    <row r="13" spans="1:7" ht="35.25" customHeight="1">
      <c r="A13" s="21"/>
      <c r="B13" s="21"/>
      <c r="C13" s="21"/>
      <c r="D13" s="26"/>
      <c r="E13" s="23">
        <f t="shared" si="0"/>
        <v>0</v>
      </c>
      <c r="F13" s="23"/>
      <c r="G13" s="23"/>
    </row>
    <row r="14" spans="1:7" ht="37.5" customHeight="1">
      <c r="A14" s="24"/>
      <c r="B14" s="24"/>
      <c r="C14" s="24"/>
      <c r="D14" s="26"/>
      <c r="E14" s="40">
        <f>SUM(E6:E13)</f>
        <v>230.45000000000002</v>
      </c>
      <c r="F14" s="40"/>
      <c r="G14" s="40"/>
    </row>
  </sheetData>
  <sheetProtection formatCells="0" formatColumns="0" formatRows="0"/>
  <mergeCells count="2">
    <mergeCell ref="A4:C4"/>
    <mergeCell ref="A1:G1"/>
  </mergeCells>
  <phoneticPr fontId="1" type="noConversion"/>
  <printOptions horizontalCentered="1"/>
  <pageMargins left="0.74803149606299213" right="0.74803149606299213" top="0.54" bottom="0.6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2017-04-25T01:40:03Z</cp:lastPrinted>
  <dcterms:created xsi:type="dcterms:W3CDTF">1996-12-17T01:32:42Z</dcterms:created>
  <dcterms:modified xsi:type="dcterms:W3CDTF">2017-04-25T01:40:07Z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</Properties>
</file>